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SEU ELECTRÒNICA GESTIÓ ECONÒMICA\Execució trimestral del pressupost\2021\"/>
    </mc:Choice>
  </mc:AlternateContent>
  <bookViews>
    <workbookView xWindow="0" yWindow="0" windowWidth="28800" windowHeight="11730" tabRatio="431"/>
  </bookViews>
  <sheets>
    <sheet name="4r trimestre 2021" sheetId="7" r:id="rId1"/>
  </sheets>
  <externalReferences>
    <externalReference r:id="rId2"/>
  </externalReferences>
  <definedNames>
    <definedName name="_xlnm.Print_Titles" localSheetId="0">'4r trimestre 2021'!$10:$10</definedName>
  </definedNames>
  <calcPr calcId="162913"/>
</workbook>
</file>

<file path=xl/calcChain.xml><?xml version="1.0" encoding="utf-8"?>
<calcChain xmlns="http://schemas.openxmlformats.org/spreadsheetml/2006/main">
  <c r="J114" i="7" l="1"/>
  <c r="J113" i="7"/>
  <c r="J110" i="7"/>
  <c r="J90" i="7"/>
  <c r="J55" i="7"/>
  <c r="J35" i="7"/>
  <c r="J13" i="7"/>
  <c r="J11" i="7"/>
  <c r="J112" i="7" l="1"/>
  <c r="J108" i="7" l="1"/>
  <c r="J105" i="7"/>
  <c r="J103" i="7"/>
  <c r="J102" i="7"/>
  <c r="J101" i="7"/>
  <c r="J100" i="7"/>
  <c r="J87" i="7"/>
  <c r="J85" i="7"/>
  <c r="J84" i="7"/>
  <c r="J83" i="7"/>
  <c r="J81" i="7"/>
  <c r="J80" i="7"/>
  <c r="J79" i="7"/>
  <c r="J77" i="7"/>
  <c r="J74" i="7"/>
  <c r="J73" i="7"/>
  <c r="J72" i="7"/>
  <c r="J70" i="7"/>
  <c r="J67" i="7"/>
  <c r="J65" i="7"/>
  <c r="J64" i="7"/>
  <c r="J62" i="7"/>
  <c r="J60" i="7"/>
  <c r="J59" i="7"/>
  <c r="J57" i="7"/>
  <c r="J56" i="7"/>
  <c r="J51" i="7"/>
  <c r="J50" i="7"/>
  <c r="J49" i="7"/>
  <c r="J48" i="7"/>
  <c r="J47" i="7"/>
  <c r="J45" i="7"/>
  <c r="J44" i="7"/>
  <c r="J42" i="7"/>
  <c r="J41" i="7"/>
  <c r="J40" i="7"/>
  <c r="J39" i="7"/>
  <c r="J36" i="7"/>
  <c r="J34" i="7"/>
  <c r="J32" i="7"/>
  <c r="J31" i="7"/>
  <c r="J30" i="7"/>
  <c r="J29" i="7"/>
  <c r="J26" i="7"/>
  <c r="J25" i="7"/>
  <c r="J23" i="7"/>
  <c r="J22" i="7"/>
  <c r="J21" i="7"/>
  <c r="J20" i="7"/>
  <c r="J19" i="7"/>
  <c r="J18" i="7"/>
  <c r="J17" i="7"/>
  <c r="J16" i="7"/>
  <c r="J15" i="7"/>
  <c r="J14" i="7"/>
  <c r="F114" i="7"/>
  <c r="G114" i="7"/>
  <c r="H114" i="7"/>
  <c r="I114" i="7"/>
  <c r="E114" i="7"/>
</calcChain>
</file>

<file path=xl/sharedStrings.xml><?xml version="1.0" encoding="utf-8"?>
<sst xmlns="http://schemas.openxmlformats.org/spreadsheetml/2006/main" count="429" uniqueCount="195">
  <si>
    <t>Denominació de l'aplicació</t>
  </si>
  <si>
    <t>1000001</t>
  </si>
  <si>
    <t>1000002</t>
  </si>
  <si>
    <t>1100001</t>
  </si>
  <si>
    <t>1100002</t>
  </si>
  <si>
    <t>1200001</t>
  </si>
  <si>
    <t>1210001</t>
  </si>
  <si>
    <t>1300001</t>
  </si>
  <si>
    <t>1300002</t>
  </si>
  <si>
    <t>1600001</t>
  </si>
  <si>
    <t>Seguretat Social</t>
  </si>
  <si>
    <t>1600002</t>
  </si>
  <si>
    <t>MUFACE</t>
  </si>
  <si>
    <t>1600004</t>
  </si>
  <si>
    <t>1720001</t>
  </si>
  <si>
    <t>2000002</t>
  </si>
  <si>
    <t>2010001</t>
  </si>
  <si>
    <t>2020001</t>
  </si>
  <si>
    <t>2030001</t>
  </si>
  <si>
    <t>2040001</t>
  </si>
  <si>
    <t>2100001</t>
  </si>
  <si>
    <t>2120001</t>
  </si>
  <si>
    <t>2130001</t>
  </si>
  <si>
    <t>2140001</t>
  </si>
  <si>
    <t>2200001</t>
  </si>
  <si>
    <t>2200002</t>
  </si>
  <si>
    <t>2210001</t>
  </si>
  <si>
    <t>Aigua i energia</t>
  </si>
  <si>
    <t>2210002</t>
  </si>
  <si>
    <t>2210003</t>
  </si>
  <si>
    <t>Vestuari</t>
  </si>
  <si>
    <t>2210089</t>
  </si>
  <si>
    <t>2220001</t>
  </si>
  <si>
    <t>2230001</t>
  </si>
  <si>
    <t>Transports</t>
  </si>
  <si>
    <t>2240001</t>
  </si>
  <si>
    <t>2250001</t>
  </si>
  <si>
    <t>Tributs</t>
  </si>
  <si>
    <t>2260002</t>
  </si>
  <si>
    <t>2260089</t>
  </si>
  <si>
    <t>2260003</t>
  </si>
  <si>
    <t>2260005</t>
  </si>
  <si>
    <t>2260006</t>
  </si>
  <si>
    <t>2260007</t>
  </si>
  <si>
    <t>2260011</t>
  </si>
  <si>
    <t>2260001</t>
  </si>
  <si>
    <t>2270002</t>
  </si>
  <si>
    <t>Seguretat</t>
  </si>
  <si>
    <t>2270008</t>
  </si>
  <si>
    <t>2270003</t>
  </si>
  <si>
    <t>2270001</t>
  </si>
  <si>
    <t>Neteja i sanejament</t>
  </si>
  <si>
    <t>2270005</t>
  </si>
  <si>
    <t>Estudis i dictàmens</t>
  </si>
  <si>
    <t>2270089</t>
  </si>
  <si>
    <t>2280002</t>
  </si>
  <si>
    <t>2300001</t>
  </si>
  <si>
    <t>2400001</t>
  </si>
  <si>
    <t>6100001</t>
  </si>
  <si>
    <t>6200001</t>
  </si>
  <si>
    <t>6400001</t>
  </si>
  <si>
    <t>6500001</t>
  </si>
  <si>
    <t>6700001</t>
  </si>
  <si>
    <t>6800001</t>
  </si>
  <si>
    <t/>
  </si>
  <si>
    <t>Article</t>
  </si>
  <si>
    <t>Autoritzacions</t>
  </si>
  <si>
    <t>Disposicions</t>
  </si>
  <si>
    <t>1</t>
  </si>
  <si>
    <t>10</t>
  </si>
  <si>
    <t>Retribucions bàsiq.</t>
  </si>
  <si>
    <t>Retribucions compl.</t>
  </si>
  <si>
    <t>Resultat</t>
  </si>
  <si>
    <t>11</t>
  </si>
  <si>
    <t>12</t>
  </si>
  <si>
    <t>13</t>
  </si>
  <si>
    <t>Retribucions bàsique</t>
  </si>
  <si>
    <t>16</t>
  </si>
  <si>
    <t>Al. règ. prev. socia</t>
  </si>
  <si>
    <t>17</t>
  </si>
  <si>
    <t>Prest. complem.</t>
  </si>
  <si>
    <t>2</t>
  </si>
  <si>
    <t>20</t>
  </si>
  <si>
    <t>Al. llog.càn.terreny</t>
  </si>
  <si>
    <t>Llog. càn. mat. Tran</t>
  </si>
  <si>
    <t>Llog.càn.equips proc</t>
  </si>
  <si>
    <t>Llog. i càn. al. im.</t>
  </si>
  <si>
    <t>Altres lloguers i cà</t>
  </si>
  <si>
    <t>21</t>
  </si>
  <si>
    <t>Cons i rep ter, béns</t>
  </si>
  <si>
    <t>Con.rep.mant.eq.proc</t>
  </si>
  <si>
    <t>Con.rep. mant.al.im.</t>
  </si>
  <si>
    <t>Al.des. con. rep. i</t>
  </si>
  <si>
    <t>22</t>
  </si>
  <si>
    <t>Mat. ord. no inventa</t>
  </si>
  <si>
    <t>Prem. rev. llib. al.</t>
  </si>
  <si>
    <t>Combust. mitjans  tr</t>
  </si>
  <si>
    <t>Altres subministram.</t>
  </si>
  <si>
    <t>Desp.post.,miss./al</t>
  </si>
  <si>
    <t>Despeses d'asseguran</t>
  </si>
  <si>
    <t>Exp.cert. i al.act.p</t>
  </si>
  <si>
    <t>Aten. protoc. i repr</t>
  </si>
  <si>
    <t>Pub. dif. camp. inst</t>
  </si>
  <si>
    <t>Org. Reunions i conf</t>
  </si>
  <si>
    <t>Opos. i prov. selec.</t>
  </si>
  <si>
    <t>Pub. i edictes diari</t>
  </si>
  <si>
    <t>Formació empl. publ.</t>
  </si>
  <si>
    <t>2260039</t>
  </si>
  <si>
    <t>Desp. serv. bancaris</t>
  </si>
  <si>
    <t>Altres despeses div.</t>
  </si>
  <si>
    <t>Valoracions i perita</t>
  </si>
  <si>
    <t>Intèrprets i traduct</t>
  </si>
  <si>
    <t>Al.treb.p.fís.o jur.</t>
  </si>
  <si>
    <t>Serv. inf. alt. ent.</t>
  </si>
  <si>
    <t>23</t>
  </si>
  <si>
    <t>Diet. locom. i trasl</t>
  </si>
  <si>
    <t>24</t>
  </si>
  <si>
    <t>Despeses de publicac</t>
  </si>
  <si>
    <t>6</t>
  </si>
  <si>
    <t>61</t>
  </si>
  <si>
    <t>Inv.ed.i al.c.propi</t>
  </si>
  <si>
    <t>62</t>
  </si>
  <si>
    <t>Inv.maq. i utillatge</t>
  </si>
  <si>
    <t>64</t>
  </si>
  <si>
    <t>Inver. mob. c. propi</t>
  </si>
  <si>
    <t>65</t>
  </si>
  <si>
    <t>Inv.equips proc.dad.</t>
  </si>
  <si>
    <t>67</t>
  </si>
  <si>
    <t>68</t>
  </si>
  <si>
    <t>Inv. immob. intangib</t>
  </si>
  <si>
    <t>Capítol</t>
  </si>
  <si>
    <t>Pressupost Inicial</t>
  </si>
  <si>
    <t>Pressupost Definitiu</t>
  </si>
  <si>
    <t>Obligacions Reconegudes</t>
  </si>
  <si>
    <t>% Obligacions s/ Pressupost Definitiu</t>
  </si>
  <si>
    <t xml:space="preserve">Aplicació </t>
  </si>
  <si>
    <t>Imports en Euros</t>
  </si>
  <si>
    <t>1250001</t>
  </si>
  <si>
    <t>1250002</t>
  </si>
  <si>
    <t>1300003</t>
  </si>
  <si>
    <t>Altres remuneracions</t>
  </si>
  <si>
    <t>2020002</t>
  </si>
  <si>
    <t>Llog.equips reprogr.</t>
  </si>
  <si>
    <t>2020003</t>
  </si>
  <si>
    <t>Llog.càn. programari</t>
  </si>
  <si>
    <t>2120002</t>
  </si>
  <si>
    <t>Con.rep.mant.eq.repr</t>
  </si>
  <si>
    <t>2120003</t>
  </si>
  <si>
    <t>Mant. aplic. inform.</t>
  </si>
  <si>
    <t>2210006</t>
  </si>
  <si>
    <t>Compres merc. i mat.</t>
  </si>
  <si>
    <t>2210007</t>
  </si>
  <si>
    <t>Queviures</t>
  </si>
  <si>
    <t>2220003</t>
  </si>
  <si>
    <t>Com.serv.veu al.ent.</t>
  </si>
  <si>
    <t>2260004</t>
  </si>
  <si>
    <t>Jurídics i contencio</t>
  </si>
  <si>
    <t>2260010</t>
  </si>
  <si>
    <t>Premis</t>
  </si>
  <si>
    <t>2280003</t>
  </si>
  <si>
    <t>TIC CTTI recurrents</t>
  </si>
  <si>
    <t>2280004</t>
  </si>
  <si>
    <t>TIC CTTI Evol. rec.</t>
  </si>
  <si>
    <t>2280005</t>
  </si>
  <si>
    <t>TIC CTTI s.demanda</t>
  </si>
  <si>
    <t>4</t>
  </si>
  <si>
    <t>48</t>
  </si>
  <si>
    <t>4810001</t>
  </si>
  <si>
    <t>Fundacions</t>
  </si>
  <si>
    <t>4820001</t>
  </si>
  <si>
    <t>Al. inst.sense fi lu</t>
  </si>
  <si>
    <t>4830001</t>
  </si>
  <si>
    <t>6500002</t>
  </si>
  <si>
    <t>Inv. telecomunicac.</t>
  </si>
  <si>
    <t>Fons bibliogràfic</t>
  </si>
  <si>
    <t>6700002</t>
  </si>
  <si>
    <t>Al. immob. material</t>
  </si>
  <si>
    <t>6800002</t>
  </si>
  <si>
    <t>Inver. aplicac. inf.</t>
  </si>
  <si>
    <t>6800005</t>
  </si>
  <si>
    <t>Desenv.sist.info.</t>
  </si>
  <si>
    <t>2270013</t>
  </si>
  <si>
    <t>Treballs tècnics</t>
  </si>
  <si>
    <t>6200004</t>
  </si>
  <si>
    <t>Inv. instal.lacions</t>
  </si>
  <si>
    <t>2260009</t>
  </si>
  <si>
    <t>F.cons. i òrg. col·l</t>
  </si>
  <si>
    <t>2320001</t>
  </si>
  <si>
    <t>Ajuts al menjar</t>
  </si>
  <si>
    <t>Alts càrrecs</t>
  </si>
  <si>
    <t>Personal eventual</t>
  </si>
  <si>
    <t>Personal funcionari</t>
  </si>
  <si>
    <t>Personal laboral</t>
  </si>
  <si>
    <t>EXECUCIÓ 4r TRIMESTRE 2021 DEL PRESSUPOST DE L'OFICINA ANTIFRAU DE CATALUNYA (acumulat)</t>
  </si>
  <si>
    <t>01/01/2021 al 31/12/2021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</si>
</sst>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color indexed="8"/>
      <name val="Arial"/>
    </font>
    <font>
      <sz val="10"/>
      <color indexed="8"/>
      <name val="Aribau Grotesk Offc"/>
    </font>
    <font>
      <b/>
      <sz val="12"/>
      <color indexed="8"/>
      <name val="Aribau Grotesk Offc"/>
    </font>
    <font>
      <b/>
      <sz val="11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i/>
      <sz val="10"/>
      <color indexed="8"/>
      <name val="Aribau Grotesk Offc"/>
    </font>
    <font>
      <b/>
      <sz val="10"/>
      <color indexed="8"/>
      <name val="Aribau Grotesk Offc"/>
    </font>
    <font>
      <sz val="10"/>
      <name val="Aribau Grotesk Offc"/>
    </font>
    <font>
      <sz val="10"/>
      <color indexed="8"/>
      <name val="Arial"/>
    </font>
    <font>
      <sz val="10"/>
      <name val="Arial"/>
    </font>
    <font>
      <b/>
      <sz val="10"/>
      <color indexed="39"/>
      <name val="Arial"/>
      <family val="2"/>
    </font>
    <font>
      <b/>
      <sz val="12"/>
      <color indexed="8"/>
      <name val="Arial"/>
    </font>
    <font>
      <sz val="10"/>
      <color indexed="39"/>
      <name val="Arial"/>
      <family val="2"/>
    </font>
    <font>
      <i/>
      <sz val="10"/>
      <name val="Aribau Grotesk Offc"/>
    </font>
    <font>
      <b/>
      <sz val="9"/>
      <name val="Aribau Grotesk Offc"/>
    </font>
  </fonts>
  <fills count="2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22"/>
      </patternFill>
    </fill>
    <fill>
      <patternFill patternType="solid">
        <fgColor indexed="40"/>
      </patternFill>
    </fill>
    <fill>
      <patternFill patternType="solid">
        <fgColor indexed="51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41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5"/>
      </patternFill>
    </fill>
    <fill>
      <patternFill patternType="solid">
        <fgColor indexed="57"/>
      </patternFill>
    </fill>
    <fill>
      <patternFill patternType="solid">
        <fgColor indexed="47"/>
      </patternFill>
    </fill>
    <fill>
      <patternFill patternType="solid">
        <fgColor indexed="10"/>
      </patternFill>
    </fill>
    <fill>
      <patternFill patternType="solid">
        <fgColor indexed="5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solid">
        <fgColor indexed="5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4" fontId="3" fillId="0" borderId="0" applyNumberFormat="0" applyProtection="0">
      <alignment horizontal="left" vertical="center" indent="1"/>
    </xf>
    <xf numFmtId="4" fontId="4" fillId="3" borderId="1" applyNumberFormat="0" applyProtection="0">
      <alignment horizontal="left" vertical="center" indent="1"/>
    </xf>
    <xf numFmtId="4" fontId="5" fillId="0" borderId="2" applyNumberFormat="0" applyProtection="0">
      <alignment horizontal="left" vertical="center" indent="1"/>
    </xf>
    <xf numFmtId="4" fontId="5" fillId="4" borderId="3" applyNumberFormat="0" applyProtection="0">
      <alignment horizontal="left" vertical="center" indent="1"/>
    </xf>
    <xf numFmtId="0" fontId="6" fillId="5" borderId="4" applyNumberFormat="0" applyProtection="0">
      <alignment horizontal="left" vertical="center" indent="1"/>
    </xf>
    <xf numFmtId="4" fontId="5" fillId="4" borderId="3" applyNumberFormat="0" applyProtection="0">
      <alignment horizontal="right" vertical="center"/>
    </xf>
    <xf numFmtId="4" fontId="7" fillId="6" borderId="1" applyNumberFormat="0" applyProtection="0">
      <alignment horizontal="left" vertical="center" indent="1"/>
    </xf>
    <xf numFmtId="4" fontId="7" fillId="7" borderId="1" applyNumberFormat="0" applyProtection="0">
      <alignment vertical="center"/>
    </xf>
    <xf numFmtId="4" fontId="8" fillId="8" borderId="5" applyNumberFormat="0" applyProtection="0">
      <alignment horizontal="right" vertical="center"/>
    </xf>
    <xf numFmtId="9" fontId="12" fillId="0" borderId="0" applyFont="0" applyFill="0" applyBorder="0" applyAlignment="0" applyProtection="0"/>
    <xf numFmtId="0" fontId="13" fillId="0" borderId="0"/>
    <xf numFmtId="4" fontId="14" fillId="6" borderId="5" applyNumberFormat="0" applyProtection="0">
      <alignment vertical="center"/>
    </xf>
    <xf numFmtId="0" fontId="7" fillId="6" borderId="5" applyNumberFormat="0" applyProtection="0">
      <alignment horizontal="left" vertical="top" indent="1"/>
    </xf>
    <xf numFmtId="4" fontId="5" fillId="11" borderId="5" applyNumberFormat="0" applyProtection="0">
      <alignment horizontal="right" vertical="center"/>
    </xf>
    <xf numFmtId="4" fontId="5" fillId="9" borderId="5" applyNumberFormat="0" applyProtection="0">
      <alignment horizontal="right" vertical="center"/>
    </xf>
    <xf numFmtId="4" fontId="5" fillId="14" borderId="5" applyNumberFormat="0" applyProtection="0">
      <alignment horizontal="right" vertical="center"/>
    </xf>
    <xf numFmtId="4" fontId="5" fillId="5" borderId="5" applyNumberFormat="0" applyProtection="0">
      <alignment horizontal="right" vertical="center"/>
    </xf>
    <xf numFmtId="4" fontId="5" fillId="16" borderId="5" applyNumberFormat="0" applyProtection="0">
      <alignment horizontal="right" vertical="center"/>
    </xf>
    <xf numFmtId="4" fontId="5" fillId="17" borderId="5" applyNumberFormat="0" applyProtection="0">
      <alignment horizontal="right" vertical="center"/>
    </xf>
    <xf numFmtId="4" fontId="5" fillId="12" borderId="5" applyNumberFormat="0" applyProtection="0">
      <alignment horizontal="right" vertical="center"/>
    </xf>
    <xf numFmtId="4" fontId="5" fillId="15" borderId="5" applyNumberFormat="0" applyProtection="0">
      <alignment horizontal="right" vertical="center"/>
    </xf>
    <xf numFmtId="4" fontId="5" fillId="18" borderId="5" applyNumberFormat="0" applyProtection="0">
      <alignment horizontal="right" vertical="center"/>
    </xf>
    <xf numFmtId="4" fontId="7" fillId="0" borderId="2" applyNumberFormat="0" applyProtection="0">
      <alignment horizontal="left" vertical="center" indent="1"/>
    </xf>
    <xf numFmtId="4" fontId="15" fillId="19" borderId="0" applyNumberFormat="0" applyProtection="0">
      <alignment horizontal="left" vertical="center" indent="1"/>
    </xf>
    <xf numFmtId="4" fontId="5" fillId="4" borderId="5" applyNumberFormat="0" applyProtection="0">
      <alignment horizontal="right" vertical="center"/>
    </xf>
    <xf numFmtId="4" fontId="12" fillId="0" borderId="0" applyNumberFormat="0" applyProtection="0">
      <alignment horizontal="left" vertical="center" indent="1"/>
    </xf>
    <xf numFmtId="4" fontId="6" fillId="3" borderId="9" applyNumberFormat="0" applyProtection="0">
      <alignment horizontal="left" vertical="center" indent="1"/>
    </xf>
    <xf numFmtId="0" fontId="13" fillId="5" borderId="4" applyNumberFormat="0" applyProtection="0">
      <alignment horizontal="left" vertical="center" indent="1"/>
    </xf>
    <xf numFmtId="0" fontId="13" fillId="19" borderId="5" applyNumberFormat="0" applyProtection="0">
      <alignment horizontal="left" vertical="top" indent="1"/>
    </xf>
    <xf numFmtId="0" fontId="13" fillId="7" borderId="4" applyNumberFormat="0" applyProtection="0">
      <alignment horizontal="left" vertical="center" indent="1"/>
    </xf>
    <xf numFmtId="0" fontId="13" fillId="20" borderId="5" applyNumberFormat="0" applyProtection="0">
      <alignment horizontal="left" vertical="top" indent="1"/>
    </xf>
    <xf numFmtId="0" fontId="13" fillId="13" borderId="4" applyNumberFormat="0" applyProtection="0">
      <alignment horizontal="left" vertical="center" indent="1"/>
    </xf>
    <xf numFmtId="0" fontId="13" fillId="21" borderId="5" applyNumberFormat="0" applyProtection="0">
      <alignment horizontal="left" vertical="top" indent="1"/>
    </xf>
    <xf numFmtId="0" fontId="13" fillId="10" borderId="4" applyNumberFormat="0" applyProtection="0">
      <alignment horizontal="left" vertical="center" indent="1"/>
    </xf>
    <xf numFmtId="0" fontId="13" fillId="22" borderId="5" applyNumberFormat="0" applyProtection="0">
      <alignment horizontal="left" vertical="top" indent="1"/>
    </xf>
    <xf numFmtId="0" fontId="13" fillId="0" borderId="0"/>
    <xf numFmtId="4" fontId="5" fillId="23" borderId="5" applyNumberFormat="0" applyProtection="0">
      <alignment vertical="center"/>
    </xf>
    <xf numFmtId="4" fontId="16" fillId="23" borderId="5" applyNumberFormat="0" applyProtection="0">
      <alignment vertical="center"/>
    </xf>
    <xf numFmtId="4" fontId="5" fillId="23" borderId="5" applyNumberFormat="0" applyProtection="0">
      <alignment horizontal="left" vertical="center" indent="1"/>
    </xf>
    <xf numFmtId="0" fontId="5" fillId="23" borderId="5" applyNumberFormat="0" applyProtection="0">
      <alignment horizontal="left" vertical="top" indent="1"/>
    </xf>
    <xf numFmtId="4" fontId="16" fillId="8" borderId="5" applyNumberFormat="0" applyProtection="0">
      <alignment horizontal="right" vertical="center"/>
    </xf>
    <xf numFmtId="0" fontId="5" fillId="3" borderId="1" applyNumberFormat="0" applyProtection="0">
      <alignment horizontal="left" vertical="top" indent="1"/>
    </xf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/>
    <xf numFmtId="0" fontId="10" fillId="2" borderId="6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11" fillId="0" borderId="0" xfId="0" applyFont="1" applyFill="1"/>
    <xf numFmtId="0" fontId="11" fillId="0" borderId="0" xfId="0" applyFont="1" applyFill="1" applyProtection="1">
      <protection hidden="1"/>
    </xf>
    <xf numFmtId="0" fontId="5" fillId="0" borderId="3" xfId="4" quotePrefix="1" applyNumberFormat="1" applyFill="1">
      <alignment horizontal="left" vertical="center" indent="1"/>
    </xf>
    <xf numFmtId="4" fontId="5" fillId="0" borderId="3" xfId="6" applyNumberFormat="1" applyFill="1">
      <alignment horizontal="right" vertical="center"/>
    </xf>
    <xf numFmtId="3" fontId="5" fillId="0" borderId="3" xfId="6" applyNumberFormat="1" applyFill="1">
      <alignment horizontal="right" vertical="center"/>
    </xf>
    <xf numFmtId="0" fontId="7" fillId="0" borderId="1" xfId="7" quotePrefix="1" applyNumberFormat="1" applyFill="1">
      <alignment horizontal="left" vertical="center" indent="1"/>
    </xf>
    <xf numFmtId="4" fontId="7" fillId="0" borderId="1" xfId="8" applyNumberFormat="1" applyFill="1">
      <alignment vertical="center"/>
    </xf>
    <xf numFmtId="3" fontId="7" fillId="0" borderId="1" xfId="8" applyNumberFormat="1" applyFill="1">
      <alignment vertical="center"/>
    </xf>
    <xf numFmtId="10" fontId="11" fillId="0" borderId="0" xfId="10" applyNumberFormat="1" applyFont="1" applyFill="1"/>
    <xf numFmtId="0" fontId="1" fillId="0" borderId="0" xfId="0" applyFont="1" applyFill="1"/>
    <xf numFmtId="0" fontId="11" fillId="0" borderId="0" xfId="0" applyFont="1"/>
    <xf numFmtId="0" fontId="17" fillId="0" borderId="0" xfId="0" applyFont="1" applyAlignment="1">
      <alignment horizontal="right"/>
    </xf>
    <xf numFmtId="0" fontId="18" fillId="2" borderId="8" xfId="0" applyFont="1" applyFill="1" applyBorder="1" applyAlignment="1">
      <alignment horizontal="right" vertical="center" wrapText="1"/>
    </xf>
    <xf numFmtId="10" fontId="6" fillId="0" borderId="3" xfId="6" applyNumberFormat="1" applyFont="1" applyFill="1">
      <alignment horizontal="right" vertical="center"/>
    </xf>
    <xf numFmtId="10" fontId="6" fillId="0" borderId="1" xfId="6" applyNumberFormat="1" applyFont="1" applyFill="1" applyBorder="1">
      <alignment horizontal="right" vertical="center"/>
    </xf>
    <xf numFmtId="10" fontId="4" fillId="0" borderId="1" xfId="6" applyNumberFormat="1" applyFont="1" applyFill="1" applyBorder="1">
      <alignment horizontal="right" vertic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43">
    <cellStyle name="Normal" xfId="0" builtinId="0"/>
    <cellStyle name="Normal 2" xfId="11"/>
    <cellStyle name="Percentatge" xfId="10" builtinId="5"/>
    <cellStyle name="SAPBEXaggData" xfId="8"/>
    <cellStyle name="SAPBEXaggDataEmph" xfId="12"/>
    <cellStyle name="SAPBEXaggItem" xfId="7"/>
    <cellStyle name="SAPBEXaggItemX" xfId="13"/>
    <cellStyle name="SAPBEXchaText" xfId="2"/>
    <cellStyle name="SAPBEXexcBad7" xfId="14"/>
    <cellStyle name="SAPBEXexcBad8" xfId="15"/>
    <cellStyle name="SAPBEXexcBad9" xfId="16"/>
    <cellStyle name="SAPBEXexcCritical4" xfId="17"/>
    <cellStyle name="SAPBEXexcCritical5" xfId="18"/>
    <cellStyle name="SAPBEXexcCritical6" xfId="19"/>
    <cellStyle name="SAPBEXexcGood1" xfId="20"/>
    <cellStyle name="SAPBEXexcGood2" xfId="21"/>
    <cellStyle name="SAPBEXexcGood3" xfId="22"/>
    <cellStyle name="SAPBEXfilterDrill" xfId="23"/>
    <cellStyle name="SAPBEXfilterItem" xfId="3"/>
    <cellStyle name="SAPBEXfilterText" xfId="24"/>
    <cellStyle name="SAPBEXformats" xfId="25"/>
    <cellStyle name="SAPBEXheaderItem" xfId="26"/>
    <cellStyle name="SAPBEXheaderText" xfId="27"/>
    <cellStyle name="SAPBEXHLevel0" xfId="5"/>
    <cellStyle name="SAPBEXHLevel0 2" xfId="28"/>
    <cellStyle name="SAPBEXHLevel0X" xfId="29"/>
    <cellStyle name="SAPBEXHLevel1" xfId="30"/>
    <cellStyle name="SAPBEXHLevel1X" xfId="31"/>
    <cellStyle name="SAPBEXHLevel2" xfId="32"/>
    <cellStyle name="SAPBEXHLevel2X" xfId="33"/>
    <cellStyle name="SAPBEXHLevel3" xfId="34"/>
    <cellStyle name="SAPBEXHLevel3X" xfId="35"/>
    <cellStyle name="SAPBEXinputData" xfId="36"/>
    <cellStyle name="SAPBEXresData" xfId="37"/>
    <cellStyle name="SAPBEXresDataEmph" xfId="38"/>
    <cellStyle name="SAPBEXresItem" xfId="39"/>
    <cellStyle name="SAPBEXresItemX" xfId="40"/>
    <cellStyle name="SAPBEXstdData" xfId="6"/>
    <cellStyle name="SAPBEXstdDataEmph" xfId="41"/>
    <cellStyle name="SAPBEXstdItem" xfId="4"/>
    <cellStyle name="SAPBEXstdItemX" xfId="42"/>
    <cellStyle name="SAPBEXtitle" xfId="1"/>
    <cellStyle name="SAPBEXundefined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9</xdr:col>
      <xdr:colOff>886460</xdr:colOff>
      <xdr:row>88</xdr:row>
      <xdr:rowOff>154940</xdr:rowOff>
    </xdr:to>
    <xdr:pic macro="[1]!DesignIconClicked">
      <xdr:nvPicPr>
        <xdr:cNvPr id="2" name="BExQ5O7RJYUP0UIKN5KIYHO8Z5XN" descr="analysis_prev" hidden="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5940"/>
          <a:ext cx="11242040" cy="13566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91441</xdr:colOff>
      <xdr:row>0</xdr:row>
      <xdr:rowOff>91440</xdr:rowOff>
    </xdr:from>
    <xdr:to>
      <xdr:col>1</xdr:col>
      <xdr:colOff>723900</xdr:colOff>
      <xdr:row>2</xdr:row>
      <xdr:rowOff>150086</xdr:rowOff>
    </xdr:to>
    <xdr:pic>
      <xdr:nvPicPr>
        <xdr:cNvPr id="4" name="Imatge 1" descr="OA-Marca-Signatur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1" y="91440"/>
          <a:ext cx="1463039" cy="409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gram%20Files%20(x86)\Common%20Files\SAP%20Shared\BW\BExAnalyzer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"/>
      <sheetName val="BExStyles"/>
      <sheetName val="BExAnalyzer"/>
    </sheetNames>
    <definedNames>
      <definedName name="DesignIconClicked"/>
    </defined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4"/>
  <sheetViews>
    <sheetView tabSelected="1" zoomScaleNormal="100" workbookViewId="0">
      <selection activeCell="A4" sqref="A4"/>
    </sheetView>
  </sheetViews>
  <sheetFormatPr defaultColWidth="8.85546875" defaultRowHeight="13.5" x14ac:dyDescent="0.25"/>
  <cols>
    <col min="1" max="1" width="12.140625" style="1" customWidth="1"/>
    <col min="2" max="2" width="12.28515625" style="1" customWidth="1"/>
    <col min="3" max="3" width="14.28515625" style="1" customWidth="1"/>
    <col min="4" max="4" width="21.28515625" style="1" bestFit="1" customWidth="1"/>
    <col min="5" max="9" width="15.85546875" style="1" customWidth="1"/>
    <col min="10" max="10" width="15.140625" style="18" customWidth="1"/>
    <col min="11" max="11" width="8.85546875" style="1" customWidth="1"/>
    <col min="12" max="16384" width="8.85546875" style="1"/>
  </cols>
  <sheetData>
    <row r="1" spans="1:14" x14ac:dyDescent="0.25">
      <c r="D1" s="2"/>
    </row>
    <row r="2" spans="1:14" x14ac:dyDescent="0.25">
      <c r="D2" s="2"/>
    </row>
    <row r="3" spans="1:14" x14ac:dyDescent="0.25">
      <c r="D3" s="2"/>
    </row>
    <row r="4" spans="1:14" x14ac:dyDescent="0.25">
      <c r="D4" s="2"/>
    </row>
    <row r="5" spans="1:14" x14ac:dyDescent="0.25">
      <c r="D5" s="2"/>
    </row>
    <row r="6" spans="1:14" ht="16.5" x14ac:dyDescent="0.3">
      <c r="A6" s="24" t="s">
        <v>193</v>
      </c>
      <c r="B6" s="24"/>
      <c r="C6" s="24"/>
      <c r="D6" s="24"/>
      <c r="E6" s="24"/>
      <c r="F6" s="24"/>
      <c r="G6" s="24"/>
      <c r="H6" s="24"/>
      <c r="I6" s="24"/>
      <c r="J6" s="24"/>
      <c r="K6" s="3"/>
    </row>
    <row r="7" spans="1:14" x14ac:dyDescent="0.25">
      <c r="A7" s="25" t="s">
        <v>194</v>
      </c>
      <c r="B7" s="25"/>
      <c r="C7" s="25"/>
      <c r="D7" s="25"/>
      <c r="E7" s="25"/>
      <c r="F7" s="25"/>
      <c r="G7" s="25"/>
      <c r="H7" s="25"/>
      <c r="I7" s="25"/>
      <c r="J7" s="25"/>
    </row>
    <row r="9" spans="1:14" x14ac:dyDescent="0.25">
      <c r="J9" s="19" t="s">
        <v>136</v>
      </c>
    </row>
    <row r="10" spans="1:14" s="7" customFormat="1" ht="38.25" x14ac:dyDescent="0.2">
      <c r="A10" s="4" t="s">
        <v>130</v>
      </c>
      <c r="B10" s="5" t="s">
        <v>65</v>
      </c>
      <c r="C10" s="5" t="s">
        <v>135</v>
      </c>
      <c r="D10" s="5" t="s">
        <v>0</v>
      </c>
      <c r="E10" s="6" t="s">
        <v>131</v>
      </c>
      <c r="F10" s="6" t="s">
        <v>132</v>
      </c>
      <c r="G10" s="6" t="s">
        <v>66</v>
      </c>
      <c r="H10" s="6" t="s">
        <v>67</v>
      </c>
      <c r="I10" s="6" t="s">
        <v>133</v>
      </c>
      <c r="J10" s="20" t="s">
        <v>134</v>
      </c>
    </row>
    <row r="11" spans="1:14" s="9" customFormat="1" x14ac:dyDescent="0.25">
      <c r="A11" s="10" t="s">
        <v>68</v>
      </c>
      <c r="B11" s="10" t="s">
        <v>69</v>
      </c>
      <c r="C11" s="10" t="s">
        <v>1</v>
      </c>
      <c r="D11" s="10" t="s">
        <v>70</v>
      </c>
      <c r="E11" s="11">
        <v>172965.75</v>
      </c>
      <c r="F11" s="11">
        <v>172965.75</v>
      </c>
      <c r="G11" s="11">
        <v>546919.24</v>
      </c>
      <c r="H11" s="11">
        <v>546919.24</v>
      </c>
      <c r="I11" s="11">
        <v>546919.24</v>
      </c>
      <c r="J11" s="21">
        <f>I11/F11</f>
        <v>3.1620088948245533</v>
      </c>
      <c r="K11" s="8"/>
      <c r="L11" s="8"/>
      <c r="M11" s="8"/>
      <c r="N11" s="8"/>
    </row>
    <row r="12" spans="1:14" s="9" customFormat="1" x14ac:dyDescent="0.25">
      <c r="A12" s="10" t="s">
        <v>64</v>
      </c>
      <c r="B12" s="10" t="s">
        <v>64</v>
      </c>
      <c r="C12" s="10" t="s">
        <v>2</v>
      </c>
      <c r="D12" s="10" t="s">
        <v>71</v>
      </c>
      <c r="E12" s="11">
        <v>403586.75</v>
      </c>
      <c r="F12" s="11">
        <v>491127.6</v>
      </c>
      <c r="G12" s="11">
        <v>0</v>
      </c>
      <c r="H12" s="11">
        <v>0</v>
      </c>
      <c r="I12" s="11">
        <v>0</v>
      </c>
      <c r="J12" s="21"/>
      <c r="K12" s="8"/>
      <c r="L12" s="8"/>
      <c r="M12" s="8"/>
      <c r="N12" s="8"/>
    </row>
    <row r="13" spans="1:14" s="9" customFormat="1" x14ac:dyDescent="0.25">
      <c r="A13" s="10" t="s">
        <v>64</v>
      </c>
      <c r="B13" s="10" t="s">
        <v>64</v>
      </c>
      <c r="C13" s="13" t="s">
        <v>72</v>
      </c>
      <c r="D13" s="13" t="s">
        <v>189</v>
      </c>
      <c r="E13" s="14">
        <v>576552.5</v>
      </c>
      <c r="F13" s="14">
        <v>664093.35</v>
      </c>
      <c r="G13" s="14">
        <v>546919.24</v>
      </c>
      <c r="H13" s="14">
        <v>546919.24</v>
      </c>
      <c r="I13" s="14">
        <v>546919.24</v>
      </c>
      <c r="J13" s="23">
        <f>I13/F13</f>
        <v>0.82355777241256822</v>
      </c>
      <c r="K13" s="8"/>
      <c r="L13" s="8"/>
      <c r="M13" s="8"/>
      <c r="N13" s="8"/>
    </row>
    <row r="14" spans="1:14" s="9" customFormat="1" x14ac:dyDescent="0.25">
      <c r="A14" s="10" t="s">
        <v>64</v>
      </c>
      <c r="B14" s="10" t="s">
        <v>73</v>
      </c>
      <c r="C14" s="10" t="s">
        <v>3</v>
      </c>
      <c r="D14" s="10" t="s">
        <v>70</v>
      </c>
      <c r="E14" s="11">
        <v>52970.22</v>
      </c>
      <c r="F14" s="11">
        <v>52970.22</v>
      </c>
      <c r="G14" s="11">
        <v>164675.06</v>
      </c>
      <c r="H14" s="11">
        <v>164675.06</v>
      </c>
      <c r="I14" s="11">
        <v>164675.06</v>
      </c>
      <c r="J14" s="21">
        <f t="shared" ref="J14:J77" si="0">I14/F14</f>
        <v>3.1088234105880623</v>
      </c>
      <c r="K14" s="8"/>
      <c r="L14" s="8"/>
      <c r="M14" s="8"/>
      <c r="N14" s="8"/>
    </row>
    <row r="15" spans="1:14" s="9" customFormat="1" x14ac:dyDescent="0.25">
      <c r="A15" s="10" t="s">
        <v>64</v>
      </c>
      <c r="B15" s="10" t="s">
        <v>64</v>
      </c>
      <c r="C15" s="10" t="s">
        <v>4</v>
      </c>
      <c r="D15" s="10" t="s">
        <v>71</v>
      </c>
      <c r="E15" s="11">
        <v>123597.18</v>
      </c>
      <c r="F15" s="11">
        <v>148616.69</v>
      </c>
      <c r="G15" s="11">
        <v>11339.93</v>
      </c>
      <c r="H15" s="11">
        <v>11339.93</v>
      </c>
      <c r="I15" s="11">
        <v>11339.93</v>
      </c>
      <c r="J15" s="21">
        <f t="shared" si="0"/>
        <v>7.6303206591399664E-2</v>
      </c>
      <c r="K15" s="8"/>
      <c r="L15" s="8"/>
      <c r="M15" s="8"/>
      <c r="N15" s="8"/>
    </row>
    <row r="16" spans="1:14" s="9" customFormat="1" x14ac:dyDescent="0.25">
      <c r="A16" s="10" t="s">
        <v>64</v>
      </c>
      <c r="B16" s="10" t="s">
        <v>64</v>
      </c>
      <c r="C16" s="13" t="s">
        <v>72</v>
      </c>
      <c r="D16" s="13" t="s">
        <v>190</v>
      </c>
      <c r="E16" s="14">
        <v>176567.4</v>
      </c>
      <c r="F16" s="14">
        <v>201586.91</v>
      </c>
      <c r="G16" s="14">
        <v>176014.99</v>
      </c>
      <c r="H16" s="14">
        <v>176014.99</v>
      </c>
      <c r="I16" s="14">
        <v>176014.99</v>
      </c>
      <c r="J16" s="23">
        <f t="shared" si="0"/>
        <v>0.87314692208933598</v>
      </c>
      <c r="K16" s="8"/>
      <c r="L16" s="8"/>
      <c r="M16" s="8"/>
      <c r="N16" s="8"/>
    </row>
    <row r="17" spans="1:14" s="9" customFormat="1" x14ac:dyDescent="0.25">
      <c r="A17" s="10" t="s">
        <v>64</v>
      </c>
      <c r="B17" s="10" t="s">
        <v>74</v>
      </c>
      <c r="C17" s="10" t="s">
        <v>5</v>
      </c>
      <c r="D17" s="10" t="s">
        <v>70</v>
      </c>
      <c r="E17" s="11">
        <v>732123.55</v>
      </c>
      <c r="F17" s="11">
        <v>732123.55</v>
      </c>
      <c r="G17" s="11">
        <v>1937071.19</v>
      </c>
      <c r="H17" s="11">
        <v>1937071.19</v>
      </c>
      <c r="I17" s="11">
        <v>1937071.19</v>
      </c>
      <c r="J17" s="21">
        <f t="shared" si="0"/>
        <v>2.6458255440628835</v>
      </c>
      <c r="K17" s="8"/>
      <c r="L17" s="8"/>
      <c r="M17" s="8"/>
      <c r="N17" s="8"/>
    </row>
    <row r="18" spans="1:14" s="9" customFormat="1" x14ac:dyDescent="0.25">
      <c r="A18" s="10" t="s">
        <v>64</v>
      </c>
      <c r="B18" s="10" t="s">
        <v>64</v>
      </c>
      <c r="C18" s="10" t="s">
        <v>6</v>
      </c>
      <c r="D18" s="10" t="s">
        <v>71</v>
      </c>
      <c r="E18" s="11">
        <v>1676549.95</v>
      </c>
      <c r="F18" s="11">
        <v>2368575.7599999998</v>
      </c>
      <c r="G18" s="11">
        <v>117421.75</v>
      </c>
      <c r="H18" s="11">
        <v>117421.75</v>
      </c>
      <c r="I18" s="11">
        <v>117421.75</v>
      </c>
      <c r="J18" s="21">
        <f t="shared" si="0"/>
        <v>4.9574833950002097E-2</v>
      </c>
      <c r="K18" s="8"/>
      <c r="L18" s="8"/>
      <c r="M18" s="8"/>
      <c r="N18" s="8"/>
    </row>
    <row r="19" spans="1:14" s="9" customFormat="1" x14ac:dyDescent="0.25">
      <c r="A19" s="10" t="s">
        <v>64</v>
      </c>
      <c r="B19" s="10" t="s">
        <v>64</v>
      </c>
      <c r="C19" s="10" t="s">
        <v>137</v>
      </c>
      <c r="D19" s="10" t="s">
        <v>70</v>
      </c>
      <c r="E19" s="11">
        <v>35564.06</v>
      </c>
      <c r="F19" s="11">
        <v>71128.12</v>
      </c>
      <c r="G19" s="11">
        <v>79008.5</v>
      </c>
      <c r="H19" s="11">
        <v>79008.5</v>
      </c>
      <c r="I19" s="11">
        <v>79008.5</v>
      </c>
      <c r="J19" s="21">
        <f t="shared" si="0"/>
        <v>1.110791343845444</v>
      </c>
      <c r="K19" s="8"/>
      <c r="L19" s="8"/>
      <c r="M19" s="8"/>
      <c r="N19" s="8"/>
    </row>
    <row r="20" spans="1:14" s="9" customFormat="1" x14ac:dyDescent="0.25">
      <c r="A20" s="10" t="s">
        <v>64</v>
      </c>
      <c r="B20" s="10" t="s">
        <v>64</v>
      </c>
      <c r="C20" s="10" t="s">
        <v>138</v>
      </c>
      <c r="D20" s="10" t="s">
        <v>71</v>
      </c>
      <c r="E20" s="11">
        <v>82982.820000000007</v>
      </c>
      <c r="F20" s="11">
        <v>165965.64000000001</v>
      </c>
      <c r="G20" s="11">
        <v>4694.38</v>
      </c>
      <c r="H20" s="11">
        <v>4694.38</v>
      </c>
      <c r="I20" s="11">
        <v>4694.38</v>
      </c>
      <c r="J20" s="21">
        <f t="shared" si="0"/>
        <v>2.8285252296800709E-2</v>
      </c>
      <c r="K20" s="8"/>
      <c r="L20" s="8"/>
      <c r="M20" s="8"/>
      <c r="N20" s="8"/>
    </row>
    <row r="21" spans="1:14" s="9" customFormat="1" x14ac:dyDescent="0.25">
      <c r="A21" s="10" t="s">
        <v>64</v>
      </c>
      <c r="B21" s="10" t="s">
        <v>64</v>
      </c>
      <c r="C21" s="13" t="s">
        <v>72</v>
      </c>
      <c r="D21" s="13" t="s">
        <v>191</v>
      </c>
      <c r="E21" s="14">
        <v>2527220.38</v>
      </c>
      <c r="F21" s="14">
        <v>3337793.07</v>
      </c>
      <c r="G21" s="14">
        <v>2138195.8199999998</v>
      </c>
      <c r="H21" s="14">
        <v>2138195.8199999998</v>
      </c>
      <c r="I21" s="14">
        <v>2138195.8199999998</v>
      </c>
      <c r="J21" s="23">
        <f t="shared" si="0"/>
        <v>0.64060167157097003</v>
      </c>
      <c r="K21" s="8"/>
      <c r="L21" s="8"/>
      <c r="M21" s="8"/>
      <c r="N21" s="8"/>
    </row>
    <row r="22" spans="1:14" s="9" customFormat="1" x14ac:dyDescent="0.25">
      <c r="A22" s="10" t="s">
        <v>64</v>
      </c>
      <c r="B22" s="10" t="s">
        <v>75</v>
      </c>
      <c r="C22" s="10" t="s">
        <v>7</v>
      </c>
      <c r="D22" s="10" t="s">
        <v>76</v>
      </c>
      <c r="E22" s="11">
        <v>352303.48</v>
      </c>
      <c r="F22" s="11">
        <v>352303.48</v>
      </c>
      <c r="G22" s="11">
        <v>1070709.04</v>
      </c>
      <c r="H22" s="11">
        <v>1070709.04</v>
      </c>
      <c r="I22" s="11">
        <v>1070709.04</v>
      </c>
      <c r="J22" s="21">
        <f t="shared" si="0"/>
        <v>3.0391668001689909</v>
      </c>
      <c r="K22" s="8"/>
      <c r="L22" s="8"/>
      <c r="M22" s="8"/>
      <c r="N22" s="8"/>
    </row>
    <row r="23" spans="1:14" s="9" customFormat="1" x14ac:dyDescent="0.25">
      <c r="A23" s="10" t="s">
        <v>64</v>
      </c>
      <c r="B23" s="10" t="s">
        <v>64</v>
      </c>
      <c r="C23" s="10" t="s">
        <v>8</v>
      </c>
      <c r="D23" s="10" t="s">
        <v>71</v>
      </c>
      <c r="E23" s="11">
        <v>822041.47</v>
      </c>
      <c r="F23" s="11">
        <v>1094104.25</v>
      </c>
      <c r="G23" s="11">
        <v>74143.27</v>
      </c>
      <c r="H23" s="11">
        <v>74143.27</v>
      </c>
      <c r="I23" s="11">
        <v>74143.27</v>
      </c>
      <c r="J23" s="21">
        <f t="shared" si="0"/>
        <v>6.7766184072495836E-2</v>
      </c>
      <c r="K23" s="8"/>
      <c r="L23" s="8"/>
      <c r="M23" s="8"/>
      <c r="N23" s="8"/>
    </row>
    <row r="24" spans="1:14" s="9" customFormat="1" x14ac:dyDescent="0.25">
      <c r="A24" s="10" t="s">
        <v>64</v>
      </c>
      <c r="B24" s="10" t="s">
        <v>64</v>
      </c>
      <c r="C24" s="10" t="s">
        <v>139</v>
      </c>
      <c r="D24" s="10" t="s">
        <v>140</v>
      </c>
      <c r="E24" s="11">
        <v>10000</v>
      </c>
      <c r="F24" s="11">
        <v>20000</v>
      </c>
      <c r="G24" s="11">
        <v>0</v>
      </c>
      <c r="H24" s="11">
        <v>0</v>
      </c>
      <c r="I24" s="11">
        <v>0</v>
      </c>
      <c r="J24" s="21"/>
      <c r="K24" s="8"/>
      <c r="L24" s="8"/>
      <c r="M24" s="8"/>
      <c r="N24" s="8"/>
    </row>
    <row r="25" spans="1:14" s="9" customFormat="1" x14ac:dyDescent="0.25">
      <c r="A25" s="10" t="s">
        <v>64</v>
      </c>
      <c r="B25" s="10" t="s">
        <v>64</v>
      </c>
      <c r="C25" s="13" t="s">
        <v>72</v>
      </c>
      <c r="D25" s="13" t="s">
        <v>192</v>
      </c>
      <c r="E25" s="14">
        <v>1184344.95</v>
      </c>
      <c r="F25" s="14">
        <v>1466407.73</v>
      </c>
      <c r="G25" s="14">
        <v>1144852.31</v>
      </c>
      <c r="H25" s="14">
        <v>1144852.31</v>
      </c>
      <c r="I25" s="14">
        <v>1144852.31</v>
      </c>
      <c r="J25" s="23">
        <f t="shared" si="0"/>
        <v>0.78071895461162089</v>
      </c>
      <c r="K25" s="8"/>
      <c r="L25" s="8"/>
      <c r="M25" s="8"/>
      <c r="N25" s="8"/>
    </row>
    <row r="26" spans="1:14" s="9" customFormat="1" x14ac:dyDescent="0.25">
      <c r="A26" s="10" t="s">
        <v>64</v>
      </c>
      <c r="B26" s="10" t="s">
        <v>77</v>
      </c>
      <c r="C26" s="10" t="s">
        <v>9</v>
      </c>
      <c r="D26" s="10" t="s">
        <v>10</v>
      </c>
      <c r="E26" s="11">
        <v>761870.34</v>
      </c>
      <c r="F26" s="11">
        <v>983269.31</v>
      </c>
      <c r="G26" s="11">
        <v>593927.55000000005</v>
      </c>
      <c r="H26" s="11">
        <v>593927.55000000005</v>
      </c>
      <c r="I26" s="11">
        <v>593927.55000000005</v>
      </c>
      <c r="J26" s="21">
        <f t="shared" si="0"/>
        <v>0.60403344634035205</v>
      </c>
      <c r="K26" s="8"/>
      <c r="L26" s="8"/>
      <c r="M26" s="8"/>
      <c r="N26" s="8"/>
    </row>
    <row r="27" spans="1:14" s="9" customFormat="1" x14ac:dyDescent="0.25">
      <c r="A27" s="10" t="s">
        <v>64</v>
      </c>
      <c r="B27" s="10" t="s">
        <v>64</v>
      </c>
      <c r="C27" s="10" t="s">
        <v>11</v>
      </c>
      <c r="D27" s="10" t="s">
        <v>12</v>
      </c>
      <c r="E27" s="11">
        <v>2000</v>
      </c>
      <c r="F27" s="11">
        <v>4000</v>
      </c>
      <c r="G27" s="11">
        <v>0</v>
      </c>
      <c r="H27" s="11">
        <v>0</v>
      </c>
      <c r="I27" s="11">
        <v>0</v>
      </c>
      <c r="J27" s="21"/>
      <c r="K27" s="8"/>
      <c r="L27" s="8"/>
      <c r="M27" s="8"/>
      <c r="N27" s="8"/>
    </row>
    <row r="28" spans="1:14" s="9" customFormat="1" x14ac:dyDescent="0.25">
      <c r="A28" s="10" t="s">
        <v>64</v>
      </c>
      <c r="B28" s="10" t="s">
        <v>64</v>
      </c>
      <c r="C28" s="10" t="s">
        <v>13</v>
      </c>
      <c r="D28" s="10" t="s">
        <v>78</v>
      </c>
      <c r="E28" s="11">
        <v>2000</v>
      </c>
      <c r="F28" s="11">
        <v>4000</v>
      </c>
      <c r="G28" s="11">
        <v>0</v>
      </c>
      <c r="H28" s="11">
        <v>0</v>
      </c>
      <c r="I28" s="11">
        <v>0</v>
      </c>
      <c r="J28" s="21"/>
      <c r="K28" s="8"/>
      <c r="L28" s="8"/>
      <c r="M28" s="8"/>
      <c r="N28" s="8"/>
    </row>
    <row r="29" spans="1:14" s="9" customFormat="1" x14ac:dyDescent="0.25">
      <c r="A29" s="10" t="s">
        <v>64</v>
      </c>
      <c r="B29" s="10" t="s">
        <v>64</v>
      </c>
      <c r="C29" s="13" t="s">
        <v>72</v>
      </c>
      <c r="D29" s="13" t="s">
        <v>64</v>
      </c>
      <c r="E29" s="14">
        <v>765870.34</v>
      </c>
      <c r="F29" s="14">
        <v>991269.31</v>
      </c>
      <c r="G29" s="14">
        <v>593927.55000000005</v>
      </c>
      <c r="H29" s="14">
        <v>593927.55000000005</v>
      </c>
      <c r="I29" s="14">
        <v>593927.55000000005</v>
      </c>
      <c r="J29" s="23">
        <f t="shared" si="0"/>
        <v>0.59915861815594795</v>
      </c>
      <c r="K29" s="8"/>
      <c r="L29" s="8"/>
      <c r="M29" s="8"/>
      <c r="N29" s="8"/>
    </row>
    <row r="30" spans="1:14" s="9" customFormat="1" x14ac:dyDescent="0.25">
      <c r="A30" s="10" t="s">
        <v>64</v>
      </c>
      <c r="B30" s="10" t="s">
        <v>79</v>
      </c>
      <c r="C30" s="10" t="s">
        <v>14</v>
      </c>
      <c r="D30" s="10" t="s">
        <v>80</v>
      </c>
      <c r="E30" s="11">
        <v>3200</v>
      </c>
      <c r="F30" s="11">
        <v>3655.25</v>
      </c>
      <c r="G30" s="11">
        <v>2772.82</v>
      </c>
      <c r="H30" s="11">
        <v>2772.82</v>
      </c>
      <c r="I30" s="11">
        <v>2772.82</v>
      </c>
      <c r="J30" s="21">
        <f t="shared" si="0"/>
        <v>0.75858559606046105</v>
      </c>
      <c r="K30" s="8"/>
      <c r="L30" s="8"/>
      <c r="M30" s="8"/>
      <c r="N30" s="8"/>
    </row>
    <row r="31" spans="1:14" s="9" customFormat="1" x14ac:dyDescent="0.25">
      <c r="A31" s="10" t="s">
        <v>64</v>
      </c>
      <c r="B31" s="10" t="s">
        <v>64</v>
      </c>
      <c r="C31" s="13" t="s">
        <v>72</v>
      </c>
      <c r="D31" s="13" t="s">
        <v>64</v>
      </c>
      <c r="E31" s="14">
        <v>3200</v>
      </c>
      <c r="F31" s="14">
        <v>3655.25</v>
      </c>
      <c r="G31" s="14">
        <v>2772.82</v>
      </c>
      <c r="H31" s="14">
        <v>2772.82</v>
      </c>
      <c r="I31" s="14">
        <v>2772.82</v>
      </c>
      <c r="J31" s="23">
        <f t="shared" si="0"/>
        <v>0.75858559606046105</v>
      </c>
      <c r="K31" s="8"/>
      <c r="L31" s="8"/>
      <c r="M31" s="8"/>
      <c r="N31" s="8"/>
    </row>
    <row r="32" spans="1:14" s="9" customFormat="1" x14ac:dyDescent="0.25">
      <c r="A32" s="10" t="s">
        <v>64</v>
      </c>
      <c r="B32" s="13" t="s">
        <v>72</v>
      </c>
      <c r="C32" s="13" t="s">
        <v>64</v>
      </c>
      <c r="D32" s="13" t="s">
        <v>64</v>
      </c>
      <c r="E32" s="14">
        <v>5233755.57</v>
      </c>
      <c r="F32" s="14">
        <v>6664805.6200000001</v>
      </c>
      <c r="G32" s="14">
        <v>4602682.7300000004</v>
      </c>
      <c r="H32" s="14">
        <v>4602682.7300000004</v>
      </c>
      <c r="I32" s="14">
        <v>4602682.7300000004</v>
      </c>
      <c r="J32" s="23">
        <f t="shared" si="0"/>
        <v>0.69059519398256664</v>
      </c>
      <c r="K32" s="8"/>
      <c r="L32" s="8"/>
      <c r="M32" s="8"/>
      <c r="N32" s="8"/>
    </row>
    <row r="33" spans="1:14" s="9" customFormat="1" x14ac:dyDescent="0.25">
      <c r="A33" s="10" t="s">
        <v>81</v>
      </c>
      <c r="B33" s="10" t="s">
        <v>82</v>
      </c>
      <c r="C33" s="10" t="s">
        <v>15</v>
      </c>
      <c r="D33" s="10" t="s">
        <v>83</v>
      </c>
      <c r="E33" s="11">
        <v>150000</v>
      </c>
      <c r="F33" s="11">
        <v>216888.68</v>
      </c>
      <c r="G33" s="11">
        <v>0</v>
      </c>
      <c r="H33" s="11">
        <v>0</v>
      </c>
      <c r="I33" s="11">
        <v>0</v>
      </c>
      <c r="J33" s="21"/>
      <c r="K33" s="8"/>
      <c r="L33" s="8"/>
      <c r="M33" s="8"/>
      <c r="N33" s="8"/>
    </row>
    <row r="34" spans="1:14" s="9" customFormat="1" x14ac:dyDescent="0.25">
      <c r="A34" s="10" t="s">
        <v>64</v>
      </c>
      <c r="B34" s="10" t="s">
        <v>64</v>
      </c>
      <c r="C34" s="10" t="s">
        <v>16</v>
      </c>
      <c r="D34" s="10" t="s">
        <v>84</v>
      </c>
      <c r="E34" s="11">
        <v>9000</v>
      </c>
      <c r="F34" s="11">
        <v>9000</v>
      </c>
      <c r="G34" s="11">
        <v>9438</v>
      </c>
      <c r="H34" s="11">
        <v>9438</v>
      </c>
      <c r="I34" s="11">
        <v>9438</v>
      </c>
      <c r="J34" s="21">
        <f t="shared" si="0"/>
        <v>1.0486666666666666</v>
      </c>
      <c r="K34" s="8"/>
      <c r="L34" s="8"/>
      <c r="M34" s="8"/>
      <c r="N34" s="8"/>
    </row>
    <row r="35" spans="1:14" s="9" customFormat="1" x14ac:dyDescent="0.25">
      <c r="A35" s="10" t="s">
        <v>64</v>
      </c>
      <c r="B35" s="10" t="s">
        <v>64</v>
      </c>
      <c r="C35" s="10" t="s">
        <v>17</v>
      </c>
      <c r="D35" s="10" t="s">
        <v>85</v>
      </c>
      <c r="E35" s="11">
        <v>72000</v>
      </c>
      <c r="F35" s="11">
        <v>129379.27</v>
      </c>
      <c r="G35" s="11">
        <v>38334.49</v>
      </c>
      <c r="H35" s="11">
        <v>38334.49</v>
      </c>
      <c r="I35" s="11">
        <v>38334.49</v>
      </c>
      <c r="J35" s="21">
        <f>I35/F35</f>
        <v>0.29629545753349817</v>
      </c>
      <c r="K35" s="8"/>
      <c r="L35" s="8"/>
      <c r="M35" s="8"/>
      <c r="N35" s="8"/>
    </row>
    <row r="36" spans="1:14" s="9" customFormat="1" x14ac:dyDescent="0.25">
      <c r="A36" s="10" t="s">
        <v>64</v>
      </c>
      <c r="B36" s="10" t="s">
        <v>64</v>
      </c>
      <c r="C36" s="10" t="s">
        <v>141</v>
      </c>
      <c r="D36" s="10" t="s">
        <v>142</v>
      </c>
      <c r="E36" s="11">
        <v>35000</v>
      </c>
      <c r="F36" s="11">
        <v>70000</v>
      </c>
      <c r="G36" s="11">
        <v>2116.5100000000002</v>
      </c>
      <c r="H36" s="11">
        <v>2116.5100000000002</v>
      </c>
      <c r="I36" s="11">
        <v>2116.5100000000002</v>
      </c>
      <c r="J36" s="21">
        <f t="shared" si="0"/>
        <v>3.0235857142857148E-2</v>
      </c>
      <c r="K36" s="8"/>
      <c r="L36" s="8"/>
      <c r="M36" s="8"/>
      <c r="N36" s="8"/>
    </row>
    <row r="37" spans="1:14" s="9" customFormat="1" x14ac:dyDescent="0.25">
      <c r="A37" s="10" t="s">
        <v>64</v>
      </c>
      <c r="B37" s="10" t="s">
        <v>64</v>
      </c>
      <c r="C37" s="10" t="s">
        <v>143</v>
      </c>
      <c r="D37" s="10" t="s">
        <v>144</v>
      </c>
      <c r="E37" s="12"/>
      <c r="F37" s="12"/>
      <c r="G37" s="12">
        <v>3804.4</v>
      </c>
      <c r="H37" s="12">
        <v>3804.4</v>
      </c>
      <c r="I37" s="12">
        <v>3804.4</v>
      </c>
      <c r="J37" s="21"/>
      <c r="K37" s="8"/>
      <c r="L37" s="8"/>
      <c r="M37" s="8"/>
      <c r="N37" s="8"/>
    </row>
    <row r="38" spans="1:14" s="9" customFormat="1" x14ac:dyDescent="0.25">
      <c r="A38" s="10" t="s">
        <v>64</v>
      </c>
      <c r="B38" s="10" t="s">
        <v>64</v>
      </c>
      <c r="C38" s="10" t="s">
        <v>18</v>
      </c>
      <c r="D38" s="10" t="s">
        <v>86</v>
      </c>
      <c r="E38" s="11">
        <v>1000</v>
      </c>
      <c r="F38" s="11">
        <v>1000</v>
      </c>
      <c r="G38" s="11">
        <v>0</v>
      </c>
      <c r="H38" s="11">
        <v>0</v>
      </c>
      <c r="I38" s="11">
        <v>0</v>
      </c>
      <c r="J38" s="21"/>
      <c r="K38" s="8"/>
      <c r="L38" s="8"/>
      <c r="M38" s="8"/>
      <c r="N38" s="8"/>
    </row>
    <row r="39" spans="1:14" s="9" customFormat="1" x14ac:dyDescent="0.25">
      <c r="A39" s="10" t="s">
        <v>64</v>
      </c>
      <c r="B39" s="10" t="s">
        <v>64</v>
      </c>
      <c r="C39" s="10" t="s">
        <v>19</v>
      </c>
      <c r="D39" s="10" t="s">
        <v>87</v>
      </c>
      <c r="E39" s="11">
        <v>1000</v>
      </c>
      <c r="F39" s="11">
        <v>1000</v>
      </c>
      <c r="G39" s="11">
        <v>143.99</v>
      </c>
      <c r="H39" s="11">
        <v>143.99</v>
      </c>
      <c r="I39" s="11">
        <v>143.99</v>
      </c>
      <c r="J39" s="21">
        <f t="shared" si="0"/>
        <v>0.14399000000000001</v>
      </c>
      <c r="K39" s="8"/>
      <c r="L39" s="8"/>
      <c r="M39" s="8"/>
      <c r="N39" s="8"/>
    </row>
    <row r="40" spans="1:14" s="9" customFormat="1" x14ac:dyDescent="0.25">
      <c r="A40" s="10" t="s">
        <v>64</v>
      </c>
      <c r="B40" s="10" t="s">
        <v>64</v>
      </c>
      <c r="C40" s="13" t="s">
        <v>72</v>
      </c>
      <c r="D40" s="13" t="s">
        <v>64</v>
      </c>
      <c r="E40" s="14">
        <v>268000</v>
      </c>
      <c r="F40" s="14">
        <v>427267.95</v>
      </c>
      <c r="G40" s="14">
        <v>53837.39</v>
      </c>
      <c r="H40" s="14">
        <v>53837.39</v>
      </c>
      <c r="I40" s="14">
        <v>53837.39</v>
      </c>
      <c r="J40" s="23">
        <f t="shared" si="0"/>
        <v>0.12600381095750335</v>
      </c>
      <c r="K40" s="8"/>
      <c r="L40" s="8"/>
      <c r="M40" s="8"/>
      <c r="N40" s="8"/>
    </row>
    <row r="41" spans="1:14" s="9" customFormat="1" x14ac:dyDescent="0.25">
      <c r="A41" s="10" t="s">
        <v>64</v>
      </c>
      <c r="B41" s="10" t="s">
        <v>88</v>
      </c>
      <c r="C41" s="10" t="s">
        <v>20</v>
      </c>
      <c r="D41" s="10" t="s">
        <v>89</v>
      </c>
      <c r="E41" s="11">
        <v>40000</v>
      </c>
      <c r="F41" s="11">
        <v>40000</v>
      </c>
      <c r="G41" s="11">
        <v>40471.24</v>
      </c>
      <c r="H41" s="11">
        <v>40471.24</v>
      </c>
      <c r="I41" s="11">
        <v>40471.24</v>
      </c>
      <c r="J41" s="21">
        <f t="shared" si="0"/>
        <v>1.011781</v>
      </c>
      <c r="K41" s="8"/>
      <c r="L41" s="8"/>
      <c r="M41" s="8"/>
      <c r="N41" s="8"/>
    </row>
    <row r="42" spans="1:14" s="9" customFormat="1" x14ac:dyDescent="0.25">
      <c r="A42" s="10" t="s">
        <v>64</v>
      </c>
      <c r="B42" s="10" t="s">
        <v>64</v>
      </c>
      <c r="C42" s="10" t="s">
        <v>21</v>
      </c>
      <c r="D42" s="10" t="s">
        <v>90</v>
      </c>
      <c r="E42" s="11">
        <v>1000</v>
      </c>
      <c r="F42" s="11">
        <v>1000</v>
      </c>
      <c r="G42" s="11">
        <v>4748.92</v>
      </c>
      <c r="H42" s="11">
        <v>4748.92</v>
      </c>
      <c r="I42" s="11">
        <v>4748.92</v>
      </c>
      <c r="J42" s="21">
        <f t="shared" si="0"/>
        <v>4.74892</v>
      </c>
      <c r="K42" s="8"/>
      <c r="L42" s="8"/>
      <c r="M42" s="8"/>
      <c r="N42" s="8"/>
    </row>
    <row r="43" spans="1:14" s="9" customFormat="1" x14ac:dyDescent="0.25">
      <c r="A43" s="10" t="s">
        <v>64</v>
      </c>
      <c r="B43" s="10" t="s">
        <v>64</v>
      </c>
      <c r="C43" s="10" t="s">
        <v>145</v>
      </c>
      <c r="D43" s="10" t="s">
        <v>146</v>
      </c>
      <c r="E43" s="11">
        <v>1000</v>
      </c>
      <c r="F43" s="11">
        <v>1000</v>
      </c>
      <c r="G43" s="11">
        <v>0</v>
      </c>
      <c r="H43" s="11">
        <v>0</v>
      </c>
      <c r="I43" s="11">
        <v>0</v>
      </c>
      <c r="J43" s="21"/>
      <c r="K43" s="8"/>
      <c r="L43" s="8"/>
      <c r="M43" s="8"/>
      <c r="N43" s="8"/>
    </row>
    <row r="44" spans="1:14" s="9" customFormat="1" x14ac:dyDescent="0.25">
      <c r="A44" s="10" t="s">
        <v>64</v>
      </c>
      <c r="B44" s="10" t="s">
        <v>64</v>
      </c>
      <c r="C44" s="10" t="s">
        <v>147</v>
      </c>
      <c r="D44" s="10" t="s">
        <v>148</v>
      </c>
      <c r="E44" s="11">
        <v>1000</v>
      </c>
      <c r="F44" s="11">
        <v>1000</v>
      </c>
      <c r="G44" s="11">
        <v>10482.959999999999</v>
      </c>
      <c r="H44" s="11">
        <v>10482.959999999999</v>
      </c>
      <c r="I44" s="11">
        <v>10482.959999999999</v>
      </c>
      <c r="J44" s="21">
        <f t="shared" si="0"/>
        <v>10.482959999999999</v>
      </c>
      <c r="K44" s="16"/>
      <c r="L44" s="8"/>
      <c r="M44" s="8"/>
      <c r="N44" s="8"/>
    </row>
    <row r="45" spans="1:14" s="9" customFormat="1" x14ac:dyDescent="0.25">
      <c r="A45" s="10" t="s">
        <v>64</v>
      </c>
      <c r="B45" s="10" t="s">
        <v>64</v>
      </c>
      <c r="C45" s="10" t="s">
        <v>22</v>
      </c>
      <c r="D45" s="10" t="s">
        <v>91</v>
      </c>
      <c r="E45" s="11">
        <v>1000</v>
      </c>
      <c r="F45" s="11">
        <v>1000</v>
      </c>
      <c r="G45" s="11">
        <v>290.39999999999998</v>
      </c>
      <c r="H45" s="11">
        <v>290.39999999999998</v>
      </c>
      <c r="I45" s="11">
        <v>290.39999999999998</v>
      </c>
      <c r="J45" s="21">
        <f t="shared" si="0"/>
        <v>0.29039999999999999</v>
      </c>
      <c r="K45" s="8"/>
      <c r="L45" s="8"/>
      <c r="M45" s="8"/>
      <c r="N45" s="8"/>
    </row>
    <row r="46" spans="1:14" s="9" customFormat="1" x14ac:dyDescent="0.25">
      <c r="A46" s="10" t="s">
        <v>64</v>
      </c>
      <c r="B46" s="10" t="s">
        <v>64</v>
      </c>
      <c r="C46" s="10" t="s">
        <v>23</v>
      </c>
      <c r="D46" s="10" t="s">
        <v>92</v>
      </c>
      <c r="E46" s="11">
        <v>1000</v>
      </c>
      <c r="F46" s="11">
        <v>1000</v>
      </c>
      <c r="G46" s="11">
        <v>0</v>
      </c>
      <c r="H46" s="11">
        <v>0</v>
      </c>
      <c r="I46" s="11">
        <v>0</v>
      </c>
      <c r="J46" s="21"/>
      <c r="K46" s="8"/>
      <c r="L46" s="8"/>
      <c r="M46" s="8"/>
      <c r="N46" s="8"/>
    </row>
    <row r="47" spans="1:14" s="9" customFormat="1" x14ac:dyDescent="0.25">
      <c r="A47" s="10" t="s">
        <v>64</v>
      </c>
      <c r="B47" s="10" t="s">
        <v>64</v>
      </c>
      <c r="C47" s="13" t="s">
        <v>72</v>
      </c>
      <c r="D47" s="13" t="s">
        <v>64</v>
      </c>
      <c r="E47" s="14">
        <v>45000</v>
      </c>
      <c r="F47" s="14">
        <v>45000</v>
      </c>
      <c r="G47" s="14">
        <v>55993.52</v>
      </c>
      <c r="H47" s="14">
        <v>55993.52</v>
      </c>
      <c r="I47" s="14">
        <v>55993.52</v>
      </c>
      <c r="J47" s="23">
        <f t="shared" si="0"/>
        <v>1.2443004444444443</v>
      </c>
      <c r="K47" s="16"/>
      <c r="L47" s="8"/>
      <c r="M47" s="8"/>
      <c r="N47" s="8"/>
    </row>
    <row r="48" spans="1:14" s="9" customFormat="1" x14ac:dyDescent="0.25">
      <c r="A48" s="10" t="s">
        <v>64</v>
      </c>
      <c r="B48" s="10" t="s">
        <v>93</v>
      </c>
      <c r="C48" s="10" t="s">
        <v>24</v>
      </c>
      <c r="D48" s="10" t="s">
        <v>94</v>
      </c>
      <c r="E48" s="11">
        <v>10000</v>
      </c>
      <c r="F48" s="11">
        <v>10000</v>
      </c>
      <c r="G48" s="11">
        <v>2125.7399999999998</v>
      </c>
      <c r="H48" s="11">
        <v>2125.7399999999998</v>
      </c>
      <c r="I48" s="11">
        <v>2125.7399999999998</v>
      </c>
      <c r="J48" s="21">
        <f t="shared" si="0"/>
        <v>0.21257399999999999</v>
      </c>
      <c r="K48" s="8"/>
      <c r="L48" s="8"/>
      <c r="M48" s="8"/>
      <c r="N48" s="8"/>
    </row>
    <row r="49" spans="1:14" s="9" customFormat="1" x14ac:dyDescent="0.25">
      <c r="A49" s="10" t="s">
        <v>64</v>
      </c>
      <c r="B49" s="10" t="s">
        <v>64</v>
      </c>
      <c r="C49" s="10" t="s">
        <v>25</v>
      </c>
      <c r="D49" s="10" t="s">
        <v>95</v>
      </c>
      <c r="E49" s="11">
        <v>18000</v>
      </c>
      <c r="F49" s="11">
        <v>18000</v>
      </c>
      <c r="G49" s="11">
        <v>33112.39</v>
      </c>
      <c r="H49" s="11">
        <v>33112.39</v>
      </c>
      <c r="I49" s="11">
        <v>33112.39</v>
      </c>
      <c r="J49" s="21">
        <f t="shared" si="0"/>
        <v>1.8395772222222222</v>
      </c>
      <c r="K49" s="8"/>
      <c r="L49" s="8"/>
      <c r="M49" s="8"/>
      <c r="N49" s="8"/>
    </row>
    <row r="50" spans="1:14" s="9" customFormat="1" x14ac:dyDescent="0.25">
      <c r="A50" s="10" t="s">
        <v>64</v>
      </c>
      <c r="B50" s="10" t="s">
        <v>64</v>
      </c>
      <c r="C50" s="10" t="s">
        <v>26</v>
      </c>
      <c r="D50" s="10" t="s">
        <v>27</v>
      </c>
      <c r="E50" s="11">
        <v>38000</v>
      </c>
      <c r="F50" s="11">
        <v>49618.53</v>
      </c>
      <c r="G50" s="11">
        <v>37362.1</v>
      </c>
      <c r="H50" s="11">
        <v>37362.1</v>
      </c>
      <c r="I50" s="11">
        <v>37362.1</v>
      </c>
      <c r="J50" s="21">
        <f t="shared" si="0"/>
        <v>0.75298683778015996</v>
      </c>
      <c r="K50" s="8"/>
      <c r="L50" s="8"/>
      <c r="M50" s="8"/>
      <c r="N50" s="8"/>
    </row>
    <row r="51" spans="1:14" s="9" customFormat="1" x14ac:dyDescent="0.25">
      <c r="A51" s="10" t="s">
        <v>64</v>
      </c>
      <c r="B51" s="10" t="s">
        <v>64</v>
      </c>
      <c r="C51" s="10" t="s">
        <v>28</v>
      </c>
      <c r="D51" s="10" t="s">
        <v>96</v>
      </c>
      <c r="E51" s="11">
        <v>3000</v>
      </c>
      <c r="F51" s="11">
        <v>3000</v>
      </c>
      <c r="G51" s="11">
        <v>699.12</v>
      </c>
      <c r="H51" s="11">
        <v>699.12</v>
      </c>
      <c r="I51" s="11">
        <v>699.12</v>
      </c>
      <c r="J51" s="21">
        <f t="shared" si="0"/>
        <v>0.23304</v>
      </c>
      <c r="K51" s="8"/>
      <c r="L51" s="8"/>
      <c r="M51" s="8"/>
      <c r="N51" s="8"/>
    </row>
    <row r="52" spans="1:14" s="9" customFormat="1" x14ac:dyDescent="0.25">
      <c r="A52" s="10" t="s">
        <v>64</v>
      </c>
      <c r="B52" s="10" t="s">
        <v>64</v>
      </c>
      <c r="C52" s="10" t="s">
        <v>29</v>
      </c>
      <c r="D52" s="10" t="s">
        <v>30</v>
      </c>
      <c r="E52" s="11">
        <v>1000</v>
      </c>
      <c r="F52" s="11">
        <v>1000</v>
      </c>
      <c r="G52" s="11">
        <v>0</v>
      </c>
      <c r="H52" s="11">
        <v>0</v>
      </c>
      <c r="I52" s="11">
        <v>0</v>
      </c>
      <c r="J52" s="21"/>
      <c r="K52" s="8"/>
      <c r="L52" s="8"/>
      <c r="M52" s="8"/>
      <c r="N52" s="8"/>
    </row>
    <row r="53" spans="1:14" s="9" customFormat="1" x14ac:dyDescent="0.25">
      <c r="A53" s="10" t="s">
        <v>64</v>
      </c>
      <c r="B53" s="10" t="s">
        <v>64</v>
      </c>
      <c r="C53" s="10" t="s">
        <v>149</v>
      </c>
      <c r="D53" s="10" t="s">
        <v>150</v>
      </c>
      <c r="E53" s="11">
        <v>1000</v>
      </c>
      <c r="F53" s="11">
        <v>1000</v>
      </c>
      <c r="G53" s="11">
        <v>0</v>
      </c>
      <c r="H53" s="11">
        <v>0</v>
      </c>
      <c r="I53" s="11">
        <v>0</v>
      </c>
      <c r="J53" s="21"/>
      <c r="K53" s="8"/>
      <c r="L53" s="8"/>
      <c r="M53" s="8"/>
      <c r="N53" s="8"/>
    </row>
    <row r="54" spans="1:14" s="9" customFormat="1" x14ac:dyDescent="0.25">
      <c r="A54" s="10" t="s">
        <v>64</v>
      </c>
      <c r="B54" s="10" t="s">
        <v>64</v>
      </c>
      <c r="C54" s="10" t="s">
        <v>151</v>
      </c>
      <c r="D54" s="10" t="s">
        <v>152</v>
      </c>
      <c r="E54" s="11">
        <v>1000</v>
      </c>
      <c r="F54" s="11">
        <v>1000</v>
      </c>
      <c r="G54" s="11">
        <v>0</v>
      </c>
      <c r="H54" s="11">
        <v>0</v>
      </c>
      <c r="I54" s="11">
        <v>0</v>
      </c>
      <c r="J54" s="21"/>
      <c r="K54" s="8"/>
      <c r="L54" s="8"/>
      <c r="M54" s="8"/>
      <c r="N54" s="8"/>
    </row>
    <row r="55" spans="1:14" s="9" customFormat="1" x14ac:dyDescent="0.25">
      <c r="A55" s="10" t="s">
        <v>64</v>
      </c>
      <c r="B55" s="10" t="s">
        <v>64</v>
      </c>
      <c r="C55" s="10" t="s">
        <v>31</v>
      </c>
      <c r="D55" s="10" t="s">
        <v>97</v>
      </c>
      <c r="E55" s="11">
        <v>40000</v>
      </c>
      <c r="F55" s="11">
        <v>56739.76</v>
      </c>
      <c r="G55" s="11">
        <v>4203.97</v>
      </c>
      <c r="H55" s="11">
        <v>4203.97</v>
      </c>
      <c r="I55" s="11">
        <v>4203.97</v>
      </c>
      <c r="J55" s="21">
        <f>I55/F55</f>
        <v>7.4092135743965074E-2</v>
      </c>
      <c r="K55" s="8"/>
      <c r="L55" s="8"/>
      <c r="M55" s="8"/>
      <c r="N55" s="8"/>
    </row>
    <row r="56" spans="1:14" s="9" customFormat="1" x14ac:dyDescent="0.25">
      <c r="A56" s="10" t="s">
        <v>64</v>
      </c>
      <c r="B56" s="10" t="s">
        <v>64</v>
      </c>
      <c r="C56" s="10" t="s">
        <v>32</v>
      </c>
      <c r="D56" s="10" t="s">
        <v>98</v>
      </c>
      <c r="E56" s="11">
        <v>5000</v>
      </c>
      <c r="F56" s="11">
        <v>5000</v>
      </c>
      <c r="G56" s="11">
        <v>868.45</v>
      </c>
      <c r="H56" s="11">
        <v>868.45</v>
      </c>
      <c r="I56" s="11">
        <v>868.45</v>
      </c>
      <c r="J56" s="21">
        <f t="shared" si="0"/>
        <v>0.17369000000000001</v>
      </c>
      <c r="K56" s="8"/>
      <c r="L56" s="8"/>
      <c r="M56" s="8"/>
      <c r="N56" s="8"/>
    </row>
    <row r="57" spans="1:14" s="9" customFormat="1" x14ac:dyDescent="0.25">
      <c r="A57" s="10" t="s">
        <v>64</v>
      </c>
      <c r="B57" s="10" t="s">
        <v>64</v>
      </c>
      <c r="C57" s="10" t="s">
        <v>153</v>
      </c>
      <c r="D57" s="10" t="s">
        <v>154</v>
      </c>
      <c r="E57" s="11">
        <v>25000</v>
      </c>
      <c r="F57" s="11">
        <v>50000</v>
      </c>
      <c r="G57" s="11">
        <v>12734.17</v>
      </c>
      <c r="H57" s="11">
        <v>12734.17</v>
      </c>
      <c r="I57" s="11">
        <v>12734.17</v>
      </c>
      <c r="J57" s="21">
        <f t="shared" si="0"/>
        <v>0.2546834</v>
      </c>
      <c r="K57" s="8"/>
      <c r="L57" s="8"/>
      <c r="M57" s="8"/>
      <c r="N57" s="8"/>
    </row>
    <row r="58" spans="1:14" s="9" customFormat="1" x14ac:dyDescent="0.25">
      <c r="A58" s="10" t="s">
        <v>64</v>
      </c>
      <c r="B58" s="10" t="s">
        <v>64</v>
      </c>
      <c r="C58" s="10" t="s">
        <v>33</v>
      </c>
      <c r="D58" s="10" t="s">
        <v>34</v>
      </c>
      <c r="E58" s="11">
        <v>1000</v>
      </c>
      <c r="F58" s="11">
        <v>1000</v>
      </c>
      <c r="G58" s="11">
        <v>0</v>
      </c>
      <c r="H58" s="11">
        <v>0</v>
      </c>
      <c r="I58" s="11">
        <v>0</v>
      </c>
      <c r="J58" s="21"/>
      <c r="K58" s="8"/>
      <c r="L58" s="8"/>
      <c r="M58" s="8"/>
      <c r="N58" s="8"/>
    </row>
    <row r="59" spans="1:14" s="9" customFormat="1" x14ac:dyDescent="0.25">
      <c r="A59" s="10" t="s">
        <v>64</v>
      </c>
      <c r="B59" s="10" t="s">
        <v>64</v>
      </c>
      <c r="C59" s="10" t="s">
        <v>35</v>
      </c>
      <c r="D59" s="10" t="s">
        <v>99</v>
      </c>
      <c r="E59" s="11">
        <v>30000</v>
      </c>
      <c r="F59" s="11">
        <v>45001</v>
      </c>
      <c r="G59" s="11">
        <v>14999</v>
      </c>
      <c r="H59" s="11">
        <v>14999</v>
      </c>
      <c r="I59" s="11">
        <v>14999</v>
      </c>
      <c r="J59" s="21">
        <f t="shared" si="0"/>
        <v>0.33330370436212531</v>
      </c>
      <c r="K59" s="8"/>
      <c r="L59" s="8"/>
      <c r="M59" s="8"/>
      <c r="N59" s="8"/>
    </row>
    <row r="60" spans="1:14" s="9" customFormat="1" x14ac:dyDescent="0.25">
      <c r="A60" s="10" t="s">
        <v>64</v>
      </c>
      <c r="B60" s="10" t="s">
        <v>64</v>
      </c>
      <c r="C60" s="10" t="s">
        <v>36</v>
      </c>
      <c r="D60" s="10" t="s">
        <v>37</v>
      </c>
      <c r="E60" s="11">
        <v>3000</v>
      </c>
      <c r="F60" s="11">
        <v>3000</v>
      </c>
      <c r="G60" s="11">
        <v>819.38</v>
      </c>
      <c r="H60" s="11">
        <v>819.38</v>
      </c>
      <c r="I60" s="11">
        <v>819.38</v>
      </c>
      <c r="J60" s="21">
        <f t="shared" si="0"/>
        <v>0.27312666666666668</v>
      </c>
      <c r="K60" s="8"/>
      <c r="L60" s="8"/>
      <c r="M60" s="8"/>
      <c r="N60" s="8"/>
    </row>
    <row r="61" spans="1:14" s="9" customFormat="1" x14ac:dyDescent="0.25">
      <c r="A61" s="10" t="s">
        <v>64</v>
      </c>
      <c r="B61" s="10" t="s">
        <v>64</v>
      </c>
      <c r="C61" s="10" t="s">
        <v>45</v>
      </c>
      <c r="D61" s="10" t="s">
        <v>100</v>
      </c>
      <c r="E61" s="11">
        <v>4000</v>
      </c>
      <c r="F61" s="11">
        <v>6848.98</v>
      </c>
      <c r="G61" s="11">
        <v>0</v>
      </c>
      <c r="H61" s="11">
        <v>0</v>
      </c>
      <c r="I61" s="11">
        <v>0</v>
      </c>
      <c r="J61" s="21"/>
      <c r="K61" s="8"/>
      <c r="L61" s="8"/>
      <c r="M61" s="8"/>
      <c r="N61" s="8"/>
    </row>
    <row r="62" spans="1:14" s="9" customFormat="1" x14ac:dyDescent="0.25">
      <c r="A62" s="10" t="s">
        <v>64</v>
      </c>
      <c r="B62" s="10" t="s">
        <v>64</v>
      </c>
      <c r="C62" s="10" t="s">
        <v>38</v>
      </c>
      <c r="D62" s="10" t="s">
        <v>101</v>
      </c>
      <c r="E62" s="11">
        <v>20000</v>
      </c>
      <c r="F62" s="11">
        <v>27096.11</v>
      </c>
      <c r="G62" s="11">
        <v>397.1</v>
      </c>
      <c r="H62" s="11">
        <v>397.1</v>
      </c>
      <c r="I62" s="11">
        <v>397.1</v>
      </c>
      <c r="J62" s="21">
        <f t="shared" si="0"/>
        <v>1.4655240180232513E-2</v>
      </c>
      <c r="K62" s="8"/>
      <c r="L62" s="8"/>
      <c r="M62" s="8"/>
      <c r="N62" s="8"/>
    </row>
    <row r="63" spans="1:14" s="9" customFormat="1" x14ac:dyDescent="0.25">
      <c r="A63" s="10" t="s">
        <v>64</v>
      </c>
      <c r="B63" s="10" t="s">
        <v>64</v>
      </c>
      <c r="C63" s="10" t="s">
        <v>40</v>
      </c>
      <c r="D63" s="10" t="s">
        <v>102</v>
      </c>
      <c r="E63" s="11">
        <v>1000</v>
      </c>
      <c r="F63" s="11">
        <v>1508.2</v>
      </c>
      <c r="G63" s="11">
        <v>0</v>
      </c>
      <c r="H63" s="11">
        <v>0</v>
      </c>
      <c r="I63" s="11">
        <v>0</v>
      </c>
      <c r="J63" s="21"/>
      <c r="K63" s="8"/>
      <c r="L63" s="8"/>
      <c r="M63" s="8"/>
      <c r="N63" s="8"/>
    </row>
    <row r="64" spans="1:14" s="9" customFormat="1" x14ac:dyDescent="0.25">
      <c r="A64" s="10" t="s">
        <v>64</v>
      </c>
      <c r="B64" s="10" t="s">
        <v>64</v>
      </c>
      <c r="C64" s="10" t="s">
        <v>155</v>
      </c>
      <c r="D64" s="10" t="s">
        <v>156</v>
      </c>
      <c r="E64" s="11">
        <v>1000</v>
      </c>
      <c r="F64" s="11">
        <v>1633.3</v>
      </c>
      <c r="G64" s="11">
        <v>833.26</v>
      </c>
      <c r="H64" s="11">
        <v>833.26</v>
      </c>
      <c r="I64" s="11">
        <v>833.26</v>
      </c>
      <c r="J64" s="21">
        <f t="shared" si="0"/>
        <v>0.51016959529786321</v>
      </c>
      <c r="K64" s="8"/>
      <c r="L64" s="8"/>
      <c r="M64" s="8"/>
      <c r="N64" s="8"/>
    </row>
    <row r="65" spans="1:14" s="9" customFormat="1" x14ac:dyDescent="0.25">
      <c r="A65" s="10" t="s">
        <v>64</v>
      </c>
      <c r="B65" s="10" t="s">
        <v>64</v>
      </c>
      <c r="C65" s="10" t="s">
        <v>41</v>
      </c>
      <c r="D65" s="10" t="s">
        <v>103</v>
      </c>
      <c r="E65" s="11">
        <v>30000</v>
      </c>
      <c r="F65" s="11">
        <v>49922.75</v>
      </c>
      <c r="G65" s="11">
        <v>3660.84</v>
      </c>
      <c r="H65" s="11">
        <v>3660.84</v>
      </c>
      <c r="I65" s="11">
        <v>3660.84</v>
      </c>
      <c r="J65" s="21">
        <f t="shared" si="0"/>
        <v>7.3330094996770012E-2</v>
      </c>
      <c r="K65" s="8"/>
      <c r="L65" s="8"/>
      <c r="M65" s="8"/>
      <c r="N65" s="8"/>
    </row>
    <row r="66" spans="1:14" s="9" customFormat="1" x14ac:dyDescent="0.25">
      <c r="A66" s="10" t="s">
        <v>64</v>
      </c>
      <c r="B66" s="10" t="s">
        <v>64</v>
      </c>
      <c r="C66" s="10" t="s">
        <v>42</v>
      </c>
      <c r="D66" s="10" t="s">
        <v>104</v>
      </c>
      <c r="E66" s="11">
        <v>3000</v>
      </c>
      <c r="F66" s="11">
        <v>5968.59</v>
      </c>
      <c r="G66" s="11">
        <v>0</v>
      </c>
      <c r="H66" s="11">
        <v>0</v>
      </c>
      <c r="I66" s="11">
        <v>0</v>
      </c>
      <c r="J66" s="21"/>
      <c r="K66" s="8"/>
      <c r="L66" s="8"/>
      <c r="M66" s="8"/>
      <c r="N66" s="8"/>
    </row>
    <row r="67" spans="1:14" s="9" customFormat="1" x14ac:dyDescent="0.25">
      <c r="A67" s="10" t="s">
        <v>64</v>
      </c>
      <c r="B67" s="10" t="s">
        <v>64</v>
      </c>
      <c r="C67" s="10" t="s">
        <v>43</v>
      </c>
      <c r="D67" s="10" t="s">
        <v>105</v>
      </c>
      <c r="E67" s="11">
        <v>1000</v>
      </c>
      <c r="F67" s="11">
        <v>1233.1300000000001</v>
      </c>
      <c r="G67" s="11">
        <v>2839.2</v>
      </c>
      <c r="H67" s="11">
        <v>2839.2</v>
      </c>
      <c r="I67" s="11">
        <v>2839.2</v>
      </c>
      <c r="J67" s="21">
        <f t="shared" si="0"/>
        <v>2.302433644465709</v>
      </c>
      <c r="K67" s="8"/>
      <c r="L67" s="8"/>
      <c r="M67" s="8"/>
      <c r="N67" s="8"/>
    </row>
    <row r="68" spans="1:14" s="9" customFormat="1" x14ac:dyDescent="0.25">
      <c r="A68" s="10" t="s">
        <v>64</v>
      </c>
      <c r="B68" s="10" t="s">
        <v>64</v>
      </c>
      <c r="C68" s="10" t="s">
        <v>185</v>
      </c>
      <c r="D68" s="10" t="s">
        <v>186</v>
      </c>
      <c r="E68" s="12"/>
      <c r="F68" s="12"/>
      <c r="G68" s="12">
        <v>580</v>
      </c>
      <c r="H68" s="12">
        <v>580</v>
      </c>
      <c r="I68" s="12">
        <v>580</v>
      </c>
      <c r="J68" s="21"/>
      <c r="K68" s="8"/>
      <c r="L68" s="8"/>
      <c r="M68" s="8"/>
      <c r="N68" s="8"/>
    </row>
    <row r="69" spans="1:14" s="9" customFormat="1" x14ac:dyDescent="0.25">
      <c r="A69" s="10" t="s">
        <v>64</v>
      </c>
      <c r="B69" s="10" t="s">
        <v>64</v>
      </c>
      <c r="C69" s="10" t="s">
        <v>157</v>
      </c>
      <c r="D69" s="10" t="s">
        <v>158</v>
      </c>
      <c r="E69" s="11">
        <v>1000</v>
      </c>
      <c r="F69" s="11">
        <v>1989.53</v>
      </c>
      <c r="G69" s="11">
        <v>0</v>
      </c>
      <c r="H69" s="11">
        <v>0</v>
      </c>
      <c r="I69" s="11">
        <v>0</v>
      </c>
      <c r="J69" s="21"/>
      <c r="K69" s="8"/>
      <c r="L69" s="8"/>
      <c r="M69" s="8"/>
      <c r="N69" s="8"/>
    </row>
    <row r="70" spans="1:14" s="9" customFormat="1" x14ac:dyDescent="0.25">
      <c r="A70" s="10" t="s">
        <v>64</v>
      </c>
      <c r="B70" s="10" t="s">
        <v>64</v>
      </c>
      <c r="C70" s="10" t="s">
        <v>44</v>
      </c>
      <c r="D70" s="10" t="s">
        <v>106</v>
      </c>
      <c r="E70" s="11">
        <v>20000</v>
      </c>
      <c r="F70" s="11">
        <v>30530.1</v>
      </c>
      <c r="G70" s="11">
        <v>15912.41</v>
      </c>
      <c r="H70" s="11">
        <v>15912.41</v>
      </c>
      <c r="I70" s="11">
        <v>15912.41</v>
      </c>
      <c r="J70" s="21">
        <f t="shared" si="0"/>
        <v>0.52120399212580371</v>
      </c>
      <c r="K70" s="8"/>
      <c r="L70" s="8"/>
      <c r="M70" s="8"/>
      <c r="N70" s="8"/>
    </row>
    <row r="71" spans="1:14" s="9" customFormat="1" x14ac:dyDescent="0.25">
      <c r="A71" s="10" t="s">
        <v>64</v>
      </c>
      <c r="B71" s="10" t="s">
        <v>64</v>
      </c>
      <c r="C71" s="10" t="s">
        <v>107</v>
      </c>
      <c r="D71" s="10" t="s">
        <v>108</v>
      </c>
      <c r="E71" s="12"/>
      <c r="F71" s="12"/>
      <c r="G71" s="12">
        <v>12166.32</v>
      </c>
      <c r="H71" s="12">
        <v>12166.32</v>
      </c>
      <c r="I71" s="12">
        <v>12166.32</v>
      </c>
      <c r="J71" s="21"/>
      <c r="K71" s="8"/>
      <c r="L71" s="8"/>
      <c r="M71" s="8"/>
      <c r="N71" s="8"/>
    </row>
    <row r="72" spans="1:14" s="9" customFormat="1" x14ac:dyDescent="0.25">
      <c r="A72" s="10" t="s">
        <v>64</v>
      </c>
      <c r="B72" s="10" t="s">
        <v>64</v>
      </c>
      <c r="C72" s="10" t="s">
        <v>39</v>
      </c>
      <c r="D72" s="10" t="s">
        <v>109</v>
      </c>
      <c r="E72" s="11">
        <v>1000</v>
      </c>
      <c r="F72" s="11">
        <v>1725.04</v>
      </c>
      <c r="G72" s="11">
        <v>1057.6099999999999</v>
      </c>
      <c r="H72" s="11">
        <v>1057.6099999999999</v>
      </c>
      <c r="I72" s="11">
        <v>1057.6099999999999</v>
      </c>
      <c r="J72" s="21">
        <f t="shared" si="0"/>
        <v>0.61309302972684687</v>
      </c>
      <c r="K72" s="8"/>
      <c r="L72" s="8"/>
      <c r="M72" s="8"/>
      <c r="N72" s="8"/>
    </row>
    <row r="73" spans="1:14" s="9" customFormat="1" x14ac:dyDescent="0.25">
      <c r="A73" s="10" t="s">
        <v>64</v>
      </c>
      <c r="B73" s="10" t="s">
        <v>64</v>
      </c>
      <c r="C73" s="10" t="s">
        <v>50</v>
      </c>
      <c r="D73" s="10" t="s">
        <v>51</v>
      </c>
      <c r="E73" s="11">
        <v>60000</v>
      </c>
      <c r="F73" s="11">
        <v>60000</v>
      </c>
      <c r="G73" s="11">
        <v>68137.56</v>
      </c>
      <c r="H73" s="11">
        <v>68137.56</v>
      </c>
      <c r="I73" s="11">
        <v>68137.56</v>
      </c>
      <c r="J73" s="21">
        <f t="shared" si="0"/>
        <v>1.135626</v>
      </c>
      <c r="K73" s="8"/>
      <c r="L73" s="8"/>
      <c r="M73" s="8"/>
      <c r="N73" s="8"/>
    </row>
    <row r="74" spans="1:14" s="9" customFormat="1" x14ac:dyDescent="0.25">
      <c r="A74" s="10" t="s">
        <v>64</v>
      </c>
      <c r="B74" s="10" t="s">
        <v>64</v>
      </c>
      <c r="C74" s="10" t="s">
        <v>46</v>
      </c>
      <c r="D74" s="10" t="s">
        <v>47</v>
      </c>
      <c r="E74" s="11">
        <v>220000</v>
      </c>
      <c r="F74" s="11">
        <v>233481.52</v>
      </c>
      <c r="G74" s="11">
        <v>206036.87</v>
      </c>
      <c r="H74" s="11">
        <v>206036.87</v>
      </c>
      <c r="I74" s="11">
        <v>206036.87</v>
      </c>
      <c r="J74" s="21">
        <f t="shared" si="0"/>
        <v>0.88245472275493153</v>
      </c>
      <c r="K74" s="8"/>
      <c r="L74" s="8"/>
      <c r="M74" s="8"/>
      <c r="N74" s="8"/>
    </row>
    <row r="75" spans="1:14" s="9" customFormat="1" x14ac:dyDescent="0.25">
      <c r="A75" s="10" t="s">
        <v>64</v>
      </c>
      <c r="B75" s="10" t="s">
        <v>64</v>
      </c>
      <c r="C75" s="10" t="s">
        <v>49</v>
      </c>
      <c r="D75" s="10" t="s">
        <v>110</v>
      </c>
      <c r="E75" s="11">
        <v>1000</v>
      </c>
      <c r="F75" s="11">
        <v>1000</v>
      </c>
      <c r="G75" s="11">
        <v>0</v>
      </c>
      <c r="H75" s="11">
        <v>0</v>
      </c>
      <c r="I75" s="11">
        <v>0</v>
      </c>
      <c r="J75" s="21"/>
      <c r="K75" s="8"/>
      <c r="L75" s="8"/>
      <c r="M75" s="8"/>
      <c r="N75" s="8"/>
    </row>
    <row r="76" spans="1:14" s="9" customFormat="1" x14ac:dyDescent="0.25">
      <c r="A76" s="10" t="s">
        <v>64</v>
      </c>
      <c r="B76" s="10" t="s">
        <v>64</v>
      </c>
      <c r="C76" s="10" t="s">
        <v>52</v>
      </c>
      <c r="D76" s="10" t="s">
        <v>53</v>
      </c>
      <c r="E76" s="11">
        <v>10000</v>
      </c>
      <c r="F76" s="11">
        <v>10000</v>
      </c>
      <c r="G76" s="11">
        <v>0</v>
      </c>
      <c r="H76" s="11">
        <v>0</v>
      </c>
      <c r="I76" s="11">
        <v>0</v>
      </c>
      <c r="J76" s="21"/>
      <c r="K76" s="8"/>
      <c r="L76" s="8"/>
      <c r="M76" s="8"/>
      <c r="N76" s="8"/>
    </row>
    <row r="77" spans="1:14" s="9" customFormat="1" x14ac:dyDescent="0.25">
      <c r="A77" s="10" t="s">
        <v>64</v>
      </c>
      <c r="B77" s="10" t="s">
        <v>64</v>
      </c>
      <c r="C77" s="10" t="s">
        <v>48</v>
      </c>
      <c r="D77" s="10" t="s">
        <v>111</v>
      </c>
      <c r="E77" s="11">
        <v>10000</v>
      </c>
      <c r="F77" s="11">
        <v>10000</v>
      </c>
      <c r="G77" s="11">
        <v>544.5</v>
      </c>
      <c r="H77" s="11">
        <v>544.5</v>
      </c>
      <c r="I77" s="11">
        <v>544.5</v>
      </c>
      <c r="J77" s="21">
        <f t="shared" si="0"/>
        <v>5.4449999999999998E-2</v>
      </c>
      <c r="K77" s="8"/>
      <c r="L77" s="8"/>
      <c r="M77" s="8"/>
      <c r="N77" s="8"/>
    </row>
    <row r="78" spans="1:14" s="9" customFormat="1" x14ac:dyDescent="0.25">
      <c r="A78" s="10" t="s">
        <v>64</v>
      </c>
      <c r="B78" s="10" t="s">
        <v>64</v>
      </c>
      <c r="C78" s="10" t="s">
        <v>181</v>
      </c>
      <c r="D78" s="10" t="s">
        <v>182</v>
      </c>
      <c r="E78" s="12"/>
      <c r="F78" s="12"/>
      <c r="G78" s="12">
        <v>8470</v>
      </c>
      <c r="H78" s="12">
        <v>8470</v>
      </c>
      <c r="I78" s="12">
        <v>8470</v>
      </c>
      <c r="J78" s="21"/>
      <c r="K78" s="8"/>
      <c r="L78" s="8"/>
      <c r="M78" s="8"/>
      <c r="N78" s="8"/>
    </row>
    <row r="79" spans="1:14" s="9" customFormat="1" x14ac:dyDescent="0.25">
      <c r="A79" s="10" t="s">
        <v>64</v>
      </c>
      <c r="B79" s="10" t="s">
        <v>64</v>
      </c>
      <c r="C79" s="10" t="s">
        <v>54</v>
      </c>
      <c r="D79" s="10" t="s">
        <v>112</v>
      </c>
      <c r="E79" s="11">
        <v>32000</v>
      </c>
      <c r="F79" s="11">
        <v>32000</v>
      </c>
      <c r="G79" s="11">
        <v>11504.93</v>
      </c>
      <c r="H79" s="11">
        <v>11504.93</v>
      </c>
      <c r="I79" s="11">
        <v>11504.93</v>
      </c>
      <c r="J79" s="21">
        <f t="shared" ref="J79:J113" si="1">I79/F79</f>
        <v>0.3595290625</v>
      </c>
      <c r="K79" s="8"/>
      <c r="L79" s="8"/>
      <c r="M79" s="8"/>
      <c r="N79" s="8"/>
    </row>
    <row r="80" spans="1:14" s="9" customFormat="1" x14ac:dyDescent="0.25">
      <c r="A80" s="10" t="s">
        <v>64</v>
      </c>
      <c r="B80" s="10" t="s">
        <v>64</v>
      </c>
      <c r="C80" s="10" t="s">
        <v>55</v>
      </c>
      <c r="D80" s="10" t="s">
        <v>113</v>
      </c>
      <c r="E80" s="11">
        <v>30000</v>
      </c>
      <c r="F80" s="11">
        <v>59430.22</v>
      </c>
      <c r="G80" s="11">
        <v>15901.82</v>
      </c>
      <c r="H80" s="11">
        <v>15901.82</v>
      </c>
      <c r="I80" s="11">
        <v>15901.82</v>
      </c>
      <c r="J80" s="21">
        <f t="shared" si="1"/>
        <v>0.26757127939287451</v>
      </c>
      <c r="K80" s="8"/>
      <c r="L80" s="8"/>
      <c r="M80" s="8"/>
      <c r="N80" s="8"/>
    </row>
    <row r="81" spans="1:14" s="9" customFormat="1" x14ac:dyDescent="0.25">
      <c r="A81" s="10" t="s">
        <v>64</v>
      </c>
      <c r="B81" s="10" t="s">
        <v>64</v>
      </c>
      <c r="C81" s="10" t="s">
        <v>159</v>
      </c>
      <c r="D81" s="10" t="s">
        <v>160</v>
      </c>
      <c r="E81" s="11">
        <v>42000</v>
      </c>
      <c r="F81" s="11">
        <v>45462.83</v>
      </c>
      <c r="G81" s="11">
        <v>33111.31</v>
      </c>
      <c r="H81" s="11">
        <v>33111.31</v>
      </c>
      <c r="I81" s="11">
        <v>33111.31</v>
      </c>
      <c r="J81" s="21">
        <f t="shared" si="1"/>
        <v>0.72831607711178548</v>
      </c>
      <c r="K81" s="8"/>
      <c r="L81" s="8"/>
      <c r="M81" s="8"/>
      <c r="N81" s="8"/>
    </row>
    <row r="82" spans="1:14" s="9" customFormat="1" x14ac:dyDescent="0.25">
      <c r="A82" s="10" t="s">
        <v>64</v>
      </c>
      <c r="B82" s="10" t="s">
        <v>64</v>
      </c>
      <c r="C82" s="10" t="s">
        <v>161</v>
      </c>
      <c r="D82" s="10" t="s">
        <v>162</v>
      </c>
      <c r="E82" s="11">
        <v>1000</v>
      </c>
      <c r="F82" s="11">
        <v>2000</v>
      </c>
      <c r="G82" s="11">
        <v>0</v>
      </c>
      <c r="H82" s="11">
        <v>0</v>
      </c>
      <c r="I82" s="11">
        <v>0</v>
      </c>
      <c r="J82" s="21"/>
      <c r="K82" s="8"/>
      <c r="L82" s="8"/>
      <c r="M82" s="8"/>
      <c r="N82" s="8"/>
    </row>
    <row r="83" spans="1:14" s="9" customFormat="1" x14ac:dyDescent="0.25">
      <c r="A83" s="10" t="s">
        <v>64</v>
      </c>
      <c r="B83" s="10" t="s">
        <v>64</v>
      </c>
      <c r="C83" s="10" t="s">
        <v>163</v>
      </c>
      <c r="D83" s="10" t="s">
        <v>164</v>
      </c>
      <c r="E83" s="11">
        <v>5000</v>
      </c>
      <c r="F83" s="11">
        <v>37318.959999999999</v>
      </c>
      <c r="G83" s="11">
        <v>20341.91</v>
      </c>
      <c r="H83" s="11">
        <v>20341.91</v>
      </c>
      <c r="I83" s="11">
        <v>20341.91</v>
      </c>
      <c r="J83" s="21">
        <f t="shared" si="1"/>
        <v>0.54508244602743483</v>
      </c>
      <c r="K83" s="8"/>
      <c r="L83" s="8"/>
      <c r="M83" s="8"/>
      <c r="N83" s="8"/>
    </row>
    <row r="84" spans="1:14" s="9" customFormat="1" x14ac:dyDescent="0.25">
      <c r="A84" s="10" t="s">
        <v>64</v>
      </c>
      <c r="B84" s="10" t="s">
        <v>64</v>
      </c>
      <c r="C84" s="13" t="s">
        <v>72</v>
      </c>
      <c r="D84" s="13" t="s">
        <v>64</v>
      </c>
      <c r="E84" s="14">
        <v>669000</v>
      </c>
      <c r="F84" s="14">
        <v>863508.55</v>
      </c>
      <c r="G84" s="14">
        <v>508419.96</v>
      </c>
      <c r="H84" s="14">
        <v>508419.96</v>
      </c>
      <c r="I84" s="14">
        <v>508419.96</v>
      </c>
      <c r="J84" s="23">
        <f t="shared" si="1"/>
        <v>0.58878393271265239</v>
      </c>
      <c r="K84" s="8"/>
      <c r="L84" s="8"/>
      <c r="M84" s="8"/>
      <c r="N84" s="8"/>
    </row>
    <row r="85" spans="1:14" s="9" customFormat="1" x14ac:dyDescent="0.25">
      <c r="A85" s="10" t="s">
        <v>64</v>
      </c>
      <c r="B85" s="10" t="s">
        <v>114</v>
      </c>
      <c r="C85" s="10" t="s">
        <v>56</v>
      </c>
      <c r="D85" s="10" t="s">
        <v>115</v>
      </c>
      <c r="E85" s="11">
        <v>30000</v>
      </c>
      <c r="F85" s="11">
        <v>58602.16</v>
      </c>
      <c r="G85" s="11">
        <v>3977.35</v>
      </c>
      <c r="H85" s="11">
        <v>3977.35</v>
      </c>
      <c r="I85" s="11">
        <v>3977.35</v>
      </c>
      <c r="J85" s="21">
        <f t="shared" si="1"/>
        <v>6.7870365187904333E-2</v>
      </c>
      <c r="K85" s="16"/>
      <c r="L85" s="8"/>
      <c r="M85" s="8"/>
      <c r="N85" s="8"/>
    </row>
    <row r="86" spans="1:14" s="9" customFormat="1" x14ac:dyDescent="0.25">
      <c r="A86" s="10" t="s">
        <v>64</v>
      </c>
      <c r="B86" s="10" t="s">
        <v>64</v>
      </c>
      <c r="C86" s="10" t="s">
        <v>187</v>
      </c>
      <c r="D86" s="10" t="s">
        <v>188</v>
      </c>
      <c r="E86" s="12"/>
      <c r="F86" s="12"/>
      <c r="G86" s="12">
        <v>5470.87</v>
      </c>
      <c r="H86" s="12">
        <v>5470.87</v>
      </c>
      <c r="I86" s="12">
        <v>5470.87</v>
      </c>
      <c r="J86" s="21"/>
      <c r="K86" s="8"/>
      <c r="L86" s="8"/>
      <c r="M86" s="8"/>
      <c r="N86" s="8"/>
    </row>
    <row r="87" spans="1:14" s="9" customFormat="1" x14ac:dyDescent="0.25">
      <c r="A87" s="10" t="s">
        <v>64</v>
      </c>
      <c r="B87" s="10" t="s">
        <v>64</v>
      </c>
      <c r="C87" s="13" t="s">
        <v>72</v>
      </c>
      <c r="D87" s="13" t="s">
        <v>64</v>
      </c>
      <c r="E87" s="14">
        <v>30000</v>
      </c>
      <c r="F87" s="14">
        <v>58602.16</v>
      </c>
      <c r="G87" s="14">
        <v>9448.2199999999993</v>
      </c>
      <c r="H87" s="14">
        <v>9448.2199999999993</v>
      </c>
      <c r="I87" s="14">
        <v>9448.2199999999993</v>
      </c>
      <c r="J87" s="23">
        <f t="shared" si="1"/>
        <v>0.16122648038911874</v>
      </c>
      <c r="K87" s="8"/>
      <c r="L87" s="8"/>
      <c r="M87" s="8"/>
      <c r="N87" s="8"/>
    </row>
    <row r="88" spans="1:14" s="9" customFormat="1" x14ac:dyDescent="0.25">
      <c r="A88" s="10" t="s">
        <v>64</v>
      </c>
      <c r="B88" s="10" t="s">
        <v>116</v>
      </c>
      <c r="C88" s="10" t="s">
        <v>57</v>
      </c>
      <c r="D88" s="10" t="s">
        <v>117</v>
      </c>
      <c r="E88" s="11">
        <v>1000</v>
      </c>
      <c r="F88" s="11">
        <v>1000</v>
      </c>
      <c r="G88" s="11">
        <v>0</v>
      </c>
      <c r="H88" s="11">
        <v>0</v>
      </c>
      <c r="I88" s="11">
        <v>0</v>
      </c>
      <c r="J88" s="21"/>
      <c r="K88" s="16"/>
      <c r="L88" s="8"/>
      <c r="M88" s="8"/>
      <c r="N88" s="8"/>
    </row>
    <row r="89" spans="1:14" s="9" customFormat="1" x14ac:dyDescent="0.25">
      <c r="A89" s="10" t="s">
        <v>64</v>
      </c>
      <c r="B89" s="10" t="s">
        <v>64</v>
      </c>
      <c r="C89" s="13" t="s">
        <v>72</v>
      </c>
      <c r="D89" s="13" t="s">
        <v>64</v>
      </c>
      <c r="E89" s="14">
        <v>1000</v>
      </c>
      <c r="F89" s="14">
        <v>1000</v>
      </c>
      <c r="G89" s="14">
        <v>0</v>
      </c>
      <c r="H89" s="14">
        <v>0</v>
      </c>
      <c r="I89" s="14">
        <v>0</v>
      </c>
      <c r="J89" s="22"/>
      <c r="K89" s="8"/>
      <c r="L89" s="8"/>
      <c r="M89" s="8"/>
      <c r="N89" s="8"/>
    </row>
    <row r="90" spans="1:14" s="17" customFormat="1" x14ac:dyDescent="0.25">
      <c r="A90" s="10" t="s">
        <v>64</v>
      </c>
      <c r="B90" s="13" t="s">
        <v>72</v>
      </c>
      <c r="C90" s="13" t="s">
        <v>64</v>
      </c>
      <c r="D90" s="13" t="s">
        <v>64</v>
      </c>
      <c r="E90" s="14">
        <v>1013000</v>
      </c>
      <c r="F90" s="14">
        <v>1395378.66</v>
      </c>
      <c r="G90" s="14">
        <v>627699.09</v>
      </c>
      <c r="H90" s="14">
        <v>627699.09</v>
      </c>
      <c r="I90" s="14">
        <v>627699.09</v>
      </c>
      <c r="J90" s="23">
        <f>I90/F90</f>
        <v>0.44984140003975698</v>
      </c>
    </row>
    <row r="91" spans="1:14" s="17" customFormat="1" x14ac:dyDescent="0.25">
      <c r="A91" s="10" t="s">
        <v>165</v>
      </c>
      <c r="B91" s="10" t="s">
        <v>166</v>
      </c>
      <c r="C91" s="10" t="s">
        <v>167</v>
      </c>
      <c r="D91" s="10" t="s">
        <v>168</v>
      </c>
      <c r="E91" s="11">
        <v>25000</v>
      </c>
      <c r="F91" s="11">
        <v>50000</v>
      </c>
      <c r="G91" s="12"/>
      <c r="H91" s="12"/>
      <c r="I91" s="12"/>
      <c r="J91" s="21"/>
    </row>
    <row r="92" spans="1:14" s="17" customFormat="1" x14ac:dyDescent="0.25">
      <c r="A92" s="10" t="s">
        <v>64</v>
      </c>
      <c r="B92" s="10" t="s">
        <v>64</v>
      </c>
      <c r="C92" s="10" t="s">
        <v>169</v>
      </c>
      <c r="D92" s="10" t="s">
        <v>170</v>
      </c>
      <c r="E92" s="11">
        <v>25000</v>
      </c>
      <c r="F92" s="11">
        <v>50000</v>
      </c>
      <c r="G92" s="12"/>
      <c r="H92" s="12"/>
      <c r="I92" s="12"/>
      <c r="J92" s="21"/>
    </row>
    <row r="93" spans="1:14" s="17" customFormat="1" x14ac:dyDescent="0.25">
      <c r="A93" s="10" t="s">
        <v>64</v>
      </c>
      <c r="B93" s="10" t="s">
        <v>64</v>
      </c>
      <c r="C93" s="10" t="s">
        <v>171</v>
      </c>
      <c r="D93" s="10" t="s">
        <v>158</v>
      </c>
      <c r="E93" s="11">
        <v>16000</v>
      </c>
      <c r="F93" s="11">
        <v>32000</v>
      </c>
      <c r="G93" s="12"/>
      <c r="H93" s="12"/>
      <c r="I93" s="12"/>
      <c r="J93" s="21"/>
    </row>
    <row r="94" spans="1:14" s="17" customFormat="1" x14ac:dyDescent="0.25">
      <c r="A94" s="10" t="s">
        <v>64</v>
      </c>
      <c r="B94" s="10" t="s">
        <v>64</v>
      </c>
      <c r="C94" s="13" t="s">
        <v>72</v>
      </c>
      <c r="D94" s="13" t="s">
        <v>64</v>
      </c>
      <c r="E94" s="14">
        <v>66000</v>
      </c>
      <c r="F94" s="14">
        <v>132000</v>
      </c>
      <c r="G94" s="15"/>
      <c r="H94" s="15"/>
      <c r="I94" s="15"/>
      <c r="J94" s="22"/>
    </row>
    <row r="95" spans="1:14" s="17" customFormat="1" x14ac:dyDescent="0.25">
      <c r="A95" s="10" t="s">
        <v>64</v>
      </c>
      <c r="B95" s="13" t="s">
        <v>72</v>
      </c>
      <c r="C95" s="13" t="s">
        <v>64</v>
      </c>
      <c r="D95" s="13" t="s">
        <v>64</v>
      </c>
      <c r="E95" s="14">
        <v>66000</v>
      </c>
      <c r="F95" s="14">
        <v>132000</v>
      </c>
      <c r="G95" s="15"/>
      <c r="H95" s="15"/>
      <c r="I95" s="15"/>
      <c r="J95" s="22"/>
    </row>
    <row r="96" spans="1:14" s="17" customFormat="1" x14ac:dyDescent="0.25">
      <c r="A96" s="10" t="s">
        <v>118</v>
      </c>
      <c r="B96" s="10" t="s">
        <v>119</v>
      </c>
      <c r="C96" s="10" t="s">
        <v>58</v>
      </c>
      <c r="D96" s="10" t="s">
        <v>120</v>
      </c>
      <c r="E96" s="11">
        <v>5000</v>
      </c>
      <c r="F96" s="11">
        <v>7966.35</v>
      </c>
      <c r="G96" s="11">
        <v>0</v>
      </c>
      <c r="H96" s="11">
        <v>0</v>
      </c>
      <c r="I96" s="11">
        <v>0</v>
      </c>
      <c r="J96" s="21"/>
    </row>
    <row r="97" spans="1:10" s="17" customFormat="1" x14ac:dyDescent="0.25">
      <c r="A97" s="10" t="s">
        <v>64</v>
      </c>
      <c r="B97" s="10" t="s">
        <v>64</v>
      </c>
      <c r="C97" s="13" t="s">
        <v>72</v>
      </c>
      <c r="D97" s="13" t="s">
        <v>64</v>
      </c>
      <c r="E97" s="14">
        <v>5000</v>
      </c>
      <c r="F97" s="14">
        <v>7966.35</v>
      </c>
      <c r="G97" s="14">
        <v>0</v>
      </c>
      <c r="H97" s="14">
        <v>0</v>
      </c>
      <c r="I97" s="14">
        <v>0</v>
      </c>
      <c r="J97" s="22"/>
    </row>
    <row r="98" spans="1:10" s="17" customFormat="1" x14ac:dyDescent="0.25">
      <c r="A98" s="10" t="s">
        <v>64</v>
      </c>
      <c r="B98" s="10" t="s">
        <v>121</v>
      </c>
      <c r="C98" s="10" t="s">
        <v>59</v>
      </c>
      <c r="D98" s="10" t="s">
        <v>122</v>
      </c>
      <c r="E98" s="11">
        <v>6000</v>
      </c>
      <c r="F98" s="11">
        <v>9559.6200000000008</v>
      </c>
      <c r="G98" s="11">
        <v>0</v>
      </c>
      <c r="H98" s="11">
        <v>0</v>
      </c>
      <c r="I98" s="11">
        <v>0</v>
      </c>
      <c r="J98" s="21"/>
    </row>
    <row r="99" spans="1:10" s="17" customFormat="1" x14ac:dyDescent="0.25">
      <c r="A99" s="10" t="s">
        <v>64</v>
      </c>
      <c r="B99" s="10" t="s">
        <v>64</v>
      </c>
      <c r="C99" s="10" t="s">
        <v>183</v>
      </c>
      <c r="D99" s="10" t="s">
        <v>184</v>
      </c>
      <c r="E99" s="12"/>
      <c r="F99" s="12"/>
      <c r="G99" s="12">
        <v>3499.7</v>
      </c>
      <c r="H99" s="12">
        <v>3499.7</v>
      </c>
      <c r="I99" s="12">
        <v>3499.7</v>
      </c>
      <c r="J99" s="21"/>
    </row>
    <row r="100" spans="1:10" s="17" customFormat="1" x14ac:dyDescent="0.25">
      <c r="A100" s="10" t="s">
        <v>64</v>
      </c>
      <c r="B100" s="10" t="s">
        <v>64</v>
      </c>
      <c r="C100" s="13" t="s">
        <v>72</v>
      </c>
      <c r="D100" s="13" t="s">
        <v>64</v>
      </c>
      <c r="E100" s="14">
        <v>6000</v>
      </c>
      <c r="F100" s="14">
        <v>9559.6200000000008</v>
      </c>
      <c r="G100" s="14">
        <v>3499.7</v>
      </c>
      <c r="H100" s="14">
        <v>3499.7</v>
      </c>
      <c r="I100" s="14">
        <v>3499.7</v>
      </c>
      <c r="J100" s="23">
        <f t="shared" si="1"/>
        <v>0.36609195763011493</v>
      </c>
    </row>
    <row r="101" spans="1:10" s="17" customFormat="1" x14ac:dyDescent="0.25">
      <c r="A101" s="10" t="s">
        <v>64</v>
      </c>
      <c r="B101" s="10" t="s">
        <v>123</v>
      </c>
      <c r="C101" s="10" t="s">
        <v>60</v>
      </c>
      <c r="D101" s="10" t="s">
        <v>124</v>
      </c>
      <c r="E101" s="11">
        <v>8000</v>
      </c>
      <c r="F101" s="11">
        <v>17772.47</v>
      </c>
      <c r="G101" s="11">
        <v>14830.97</v>
      </c>
      <c r="H101" s="11">
        <v>14830.97</v>
      </c>
      <c r="I101" s="11">
        <v>14830.97</v>
      </c>
      <c r="J101" s="21">
        <f t="shared" si="1"/>
        <v>0.83449121028196971</v>
      </c>
    </row>
    <row r="102" spans="1:10" s="17" customFormat="1" x14ac:dyDescent="0.25">
      <c r="A102" s="10" t="s">
        <v>64</v>
      </c>
      <c r="B102" s="10" t="s">
        <v>64</v>
      </c>
      <c r="C102" s="13" t="s">
        <v>72</v>
      </c>
      <c r="D102" s="13" t="s">
        <v>64</v>
      </c>
      <c r="E102" s="14">
        <v>8000</v>
      </c>
      <c r="F102" s="14">
        <v>17772.47</v>
      </c>
      <c r="G102" s="14">
        <v>14830.97</v>
      </c>
      <c r="H102" s="14">
        <v>14830.97</v>
      </c>
      <c r="I102" s="14">
        <v>14830.97</v>
      </c>
      <c r="J102" s="23">
        <f t="shared" si="1"/>
        <v>0.83449121028196971</v>
      </c>
    </row>
    <row r="103" spans="1:10" s="17" customFormat="1" x14ac:dyDescent="0.25">
      <c r="A103" s="10" t="s">
        <v>64</v>
      </c>
      <c r="B103" s="10" t="s">
        <v>125</v>
      </c>
      <c r="C103" s="10" t="s">
        <v>61</v>
      </c>
      <c r="D103" s="10" t="s">
        <v>126</v>
      </c>
      <c r="E103" s="11">
        <v>20000</v>
      </c>
      <c r="F103" s="11">
        <v>30262.76</v>
      </c>
      <c r="G103" s="11">
        <v>15935.89</v>
      </c>
      <c r="H103" s="11">
        <v>15935.89</v>
      </c>
      <c r="I103" s="11">
        <v>15935.89</v>
      </c>
      <c r="J103" s="21">
        <f t="shared" si="1"/>
        <v>0.52658415821954108</v>
      </c>
    </row>
    <row r="104" spans="1:10" s="17" customFormat="1" x14ac:dyDescent="0.25">
      <c r="A104" s="10" t="s">
        <v>64</v>
      </c>
      <c r="B104" s="10" t="s">
        <v>64</v>
      </c>
      <c r="C104" s="10" t="s">
        <v>172</v>
      </c>
      <c r="D104" s="10" t="s">
        <v>173</v>
      </c>
      <c r="E104" s="12"/>
      <c r="F104" s="12"/>
      <c r="G104" s="12">
        <v>16442.060000000001</v>
      </c>
      <c r="H104" s="12">
        <v>16442.060000000001</v>
      </c>
      <c r="I104" s="12">
        <v>16442.060000000001</v>
      </c>
      <c r="J104" s="21"/>
    </row>
    <row r="105" spans="1:10" s="17" customFormat="1" x14ac:dyDescent="0.25">
      <c r="A105" s="10" t="s">
        <v>64</v>
      </c>
      <c r="B105" s="10" t="s">
        <v>64</v>
      </c>
      <c r="C105" s="13" t="s">
        <v>72</v>
      </c>
      <c r="D105" s="13" t="s">
        <v>64</v>
      </c>
      <c r="E105" s="14">
        <v>20000</v>
      </c>
      <c r="F105" s="14">
        <v>30262.76</v>
      </c>
      <c r="G105" s="14">
        <v>32377.95</v>
      </c>
      <c r="H105" s="14">
        <v>32377.95</v>
      </c>
      <c r="I105" s="14">
        <v>32377.95</v>
      </c>
      <c r="J105" s="23">
        <f t="shared" si="1"/>
        <v>1.0698941537387867</v>
      </c>
    </row>
    <row r="106" spans="1:10" s="17" customFormat="1" x14ac:dyDescent="0.25">
      <c r="A106" s="10" t="s">
        <v>64</v>
      </c>
      <c r="B106" s="10" t="s">
        <v>127</v>
      </c>
      <c r="C106" s="10" t="s">
        <v>62</v>
      </c>
      <c r="D106" s="10" t="s">
        <v>174</v>
      </c>
      <c r="E106" s="11">
        <v>12000</v>
      </c>
      <c r="F106" s="11">
        <v>19119.23</v>
      </c>
      <c r="G106" s="11">
        <v>0</v>
      </c>
      <c r="H106" s="11">
        <v>0</v>
      </c>
      <c r="I106" s="11">
        <v>0</v>
      </c>
      <c r="J106" s="21"/>
    </row>
    <row r="107" spans="1:10" s="17" customFormat="1" x14ac:dyDescent="0.25">
      <c r="A107" s="10" t="s">
        <v>64</v>
      </c>
      <c r="B107" s="10" t="s">
        <v>64</v>
      </c>
      <c r="C107" s="10" t="s">
        <v>175</v>
      </c>
      <c r="D107" s="10" t="s">
        <v>176</v>
      </c>
      <c r="E107" s="12"/>
      <c r="F107" s="12"/>
      <c r="G107" s="12">
        <v>3025</v>
      </c>
      <c r="H107" s="12">
        <v>3025</v>
      </c>
      <c r="I107" s="12">
        <v>3025</v>
      </c>
      <c r="J107" s="21"/>
    </row>
    <row r="108" spans="1:10" s="17" customFormat="1" x14ac:dyDescent="0.25">
      <c r="A108" s="10" t="s">
        <v>64</v>
      </c>
      <c r="B108" s="10" t="s">
        <v>64</v>
      </c>
      <c r="C108" s="13" t="s">
        <v>72</v>
      </c>
      <c r="D108" s="13" t="s">
        <v>64</v>
      </c>
      <c r="E108" s="14">
        <v>12000</v>
      </c>
      <c r="F108" s="14">
        <v>19119.23</v>
      </c>
      <c r="G108" s="14">
        <v>3025</v>
      </c>
      <c r="H108" s="14">
        <v>3025</v>
      </c>
      <c r="I108" s="14">
        <v>3025</v>
      </c>
      <c r="J108" s="23">
        <f t="shared" si="1"/>
        <v>0.15821766880779195</v>
      </c>
    </row>
    <row r="109" spans="1:10" s="17" customFormat="1" x14ac:dyDescent="0.25">
      <c r="A109" s="10" t="s">
        <v>64</v>
      </c>
      <c r="B109" s="10" t="s">
        <v>128</v>
      </c>
      <c r="C109" s="10" t="s">
        <v>63</v>
      </c>
      <c r="D109" s="10" t="s">
        <v>129</v>
      </c>
      <c r="E109" s="11">
        <v>1000</v>
      </c>
      <c r="F109" s="11">
        <v>1593.27</v>
      </c>
      <c r="G109" s="11">
        <v>0</v>
      </c>
      <c r="H109" s="11">
        <v>0</v>
      </c>
      <c r="I109" s="11">
        <v>0</v>
      </c>
      <c r="J109" s="21"/>
    </row>
    <row r="110" spans="1:10" s="17" customFormat="1" x14ac:dyDescent="0.25">
      <c r="A110" s="10" t="s">
        <v>64</v>
      </c>
      <c r="B110" s="10" t="s">
        <v>64</v>
      </c>
      <c r="C110" s="10" t="s">
        <v>177</v>
      </c>
      <c r="D110" s="10" t="s">
        <v>178</v>
      </c>
      <c r="E110" s="11">
        <v>1000</v>
      </c>
      <c r="F110" s="11">
        <v>1000</v>
      </c>
      <c r="G110" s="11">
        <v>1254.6600000000001</v>
      </c>
      <c r="H110" s="11">
        <v>1254.6600000000001</v>
      </c>
      <c r="I110" s="11">
        <v>1254.6600000000001</v>
      </c>
      <c r="J110" s="21">
        <f>I110/F110</f>
        <v>1.2546600000000001</v>
      </c>
    </row>
    <row r="111" spans="1:10" s="17" customFormat="1" x14ac:dyDescent="0.25">
      <c r="A111" s="10" t="s">
        <v>64</v>
      </c>
      <c r="B111" s="10" t="s">
        <v>64</v>
      </c>
      <c r="C111" s="10" t="s">
        <v>179</v>
      </c>
      <c r="D111" s="10" t="s">
        <v>180</v>
      </c>
      <c r="E111" s="11">
        <v>1000</v>
      </c>
      <c r="F111" s="11">
        <v>1593.27</v>
      </c>
      <c r="G111" s="11">
        <v>0</v>
      </c>
      <c r="H111" s="11">
        <v>0</v>
      </c>
      <c r="I111" s="11">
        <v>0</v>
      </c>
      <c r="J111" s="21"/>
    </row>
    <row r="112" spans="1:10" s="17" customFormat="1" x14ac:dyDescent="0.25">
      <c r="A112" s="10" t="s">
        <v>64</v>
      </c>
      <c r="B112" s="10" t="s">
        <v>64</v>
      </c>
      <c r="C112" s="13" t="s">
        <v>72</v>
      </c>
      <c r="D112" s="13" t="s">
        <v>64</v>
      </c>
      <c r="E112" s="14">
        <v>3000</v>
      </c>
      <c r="F112" s="14">
        <v>4186.54</v>
      </c>
      <c r="G112" s="14">
        <v>1254.6600000000001</v>
      </c>
      <c r="H112" s="14">
        <v>1254.6600000000001</v>
      </c>
      <c r="I112" s="14">
        <v>1254.6600000000001</v>
      </c>
      <c r="J112" s="23">
        <f>I112/F112</f>
        <v>0.2996890033297186</v>
      </c>
    </row>
    <row r="113" spans="1:10" x14ac:dyDescent="0.25">
      <c r="A113" s="10" t="s">
        <v>64</v>
      </c>
      <c r="B113" s="13" t="s">
        <v>72</v>
      </c>
      <c r="C113" s="13" t="s">
        <v>64</v>
      </c>
      <c r="D113" s="13" t="s">
        <v>64</v>
      </c>
      <c r="E113" s="14">
        <v>54000</v>
      </c>
      <c r="F113" s="14">
        <v>88866.97</v>
      </c>
      <c r="G113" s="14">
        <v>54988.28</v>
      </c>
      <c r="H113" s="14">
        <v>54988.28</v>
      </c>
      <c r="I113" s="14">
        <v>54988.28</v>
      </c>
      <c r="J113" s="23">
        <f>I113/F113</f>
        <v>0.6187707311276619</v>
      </c>
    </row>
    <row r="114" spans="1:10" x14ac:dyDescent="0.25">
      <c r="A114" s="13" t="s">
        <v>72</v>
      </c>
      <c r="B114" s="13" t="s">
        <v>64</v>
      </c>
      <c r="C114" s="13" t="s">
        <v>64</v>
      </c>
      <c r="D114" s="13" t="s">
        <v>64</v>
      </c>
      <c r="E114" s="14">
        <f>E32+E90+E95+E113</f>
        <v>6366755.5700000003</v>
      </c>
      <c r="F114" s="14">
        <f t="shared" ref="F114:I114" si="2">F32+F90+F95+F113</f>
        <v>8281051.25</v>
      </c>
      <c r="G114" s="14">
        <f t="shared" si="2"/>
        <v>5285370.1000000006</v>
      </c>
      <c r="H114" s="14">
        <f t="shared" si="2"/>
        <v>5285370.1000000006</v>
      </c>
      <c r="I114" s="14">
        <f t="shared" si="2"/>
        <v>5285370.1000000006</v>
      </c>
      <c r="J114" s="23">
        <f>I114/F114</f>
        <v>0.63824868853456262</v>
      </c>
    </row>
  </sheetData>
  <mergeCells count="2">
    <mergeCell ref="A6:J6"/>
    <mergeCell ref="A7:J7"/>
  </mergeCells>
  <printOptions horizontalCentered="1"/>
  <pageMargins left="0.94488188976377963" right="0.94488188976377963" top="0.59055118110236227" bottom="0.59055118110236227" header="0.31496062992125984" footer="0.31496062992125984"/>
  <pageSetup paperSize="9" scale="82" fitToHeight="3" orientation="landscape" r:id="rId1"/>
  <ignoredErrors>
    <ignoredError sqref="A115:C116 A11:F12 A14:F15 A13:C13 E13:F13 A17:F20 A16:C16 E16:F16 A22:F24 A21:C21 E21:F21 A33:F36 A25:C25 E25:F25 A48:F67 A37:F37 A69:F70 A68:F68 A72:F77 A71:F71 A91:I95 A78:F78 A100:F103 A99:F99 A105:F106 A104:F104 A114:D114 A107:F107 J12 A26:F32 A38:F40 A41:F47 A79:F84 A85:F90 A96:F98 A108:F11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4r trimestre 2021</vt:lpstr>
      <vt:lpstr>'4r trimestre 2021'!Títols_per_imprimir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Eugenia Frias Sanz</dc:creator>
  <cp:lastModifiedBy>Maria Eugenia Frias Sanz</cp:lastModifiedBy>
  <cp:lastPrinted>2022-04-29T09:00:05Z</cp:lastPrinted>
  <dcterms:created xsi:type="dcterms:W3CDTF">2021-02-05T09:58:05Z</dcterms:created>
  <dcterms:modified xsi:type="dcterms:W3CDTF">2022-05-03T07:46:23Z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OAC_4r-trimestre-2021-acumulat.xlsx</vt:lpwstr>
  </property>
</Properties>
</file>